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vosgelis365-my.sharepoint.com/personal/awolfelsperger_vosgelis_fr/Documents/Bureau/"/>
    </mc:Choice>
  </mc:AlternateContent>
  <xr:revisionPtr revIDLastSave="104" documentId="8_{13C329A8-B994-4280-BD17-3E9027D863BC}" xr6:coauthVersionLast="47" xr6:coauthVersionMax="47" xr10:uidLastSave="{F0130A5A-07CA-4542-8CC3-D3863CAF844B}"/>
  <bookViews>
    <workbookView xWindow="780" yWindow="780" windowWidth="21600" windowHeight="11385" xr2:uid="{00000000-000D-0000-FFFF-FFFF00000000}"/>
  </bookViews>
  <sheets>
    <sheet name="SITUATION N°" sheetId="2" r:id="rId1"/>
    <sheet name="Attestation sous traitant" sheetId="4" r:id="rId2"/>
  </sheets>
  <definedNames>
    <definedName name="_xlnm.Print_Area" localSheetId="1">'Attestation sous traitant'!$A$1:$H$53</definedName>
    <definedName name="_xlnm.Print_Area" localSheetId="0">'SITUATION N°'!$A$1:$E$79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D62" i="2" l="1"/>
  <c r="C70" i="2"/>
  <c r="C65" i="2"/>
  <c r="E47" i="2" l="1"/>
  <c r="C66" i="2" s="1"/>
  <c r="E52" i="2"/>
  <c r="C61" i="2" l="1"/>
  <c r="E33" i="2" l="1"/>
  <c r="E36" i="2" l="1"/>
  <c r="E35" i="2"/>
  <c r="E34" i="2"/>
  <c r="E19" i="2"/>
  <c r="D19" i="2"/>
  <c r="F36" i="2" l="1"/>
  <c r="D56" i="2"/>
  <c r="E56" i="2"/>
  <c r="C56" i="2"/>
  <c r="C54" i="2" l="1"/>
  <c r="C53" i="2"/>
  <c r="E77" i="2" l="1"/>
  <c r="E62" i="2"/>
  <c r="E55" i="2"/>
  <c r="D55" i="2"/>
  <c r="E57" i="2" l="1"/>
  <c r="E58" i="2" s="1"/>
  <c r="D57" i="2"/>
  <c r="D58" i="2" s="1"/>
  <c r="C58" i="2" s="1"/>
  <c r="E68" i="2"/>
  <c r="E69" i="2" s="1"/>
  <c r="D68" i="2"/>
  <c r="C55" i="2"/>
  <c r="C57" i="2" l="1"/>
  <c r="D59" i="2"/>
  <c r="C68" i="2"/>
  <c r="D69" i="2"/>
  <c r="C69" i="2" s="1"/>
  <c r="E32" i="2"/>
  <c r="E78" i="2" l="1"/>
  <c r="E59" i="2"/>
  <c r="E60" i="2" s="1"/>
  <c r="E64" i="2" s="1"/>
  <c r="E67" i="2" s="1"/>
  <c r="E71" i="2" s="1"/>
  <c r="D60" i="2"/>
  <c r="D64" i="2" s="1"/>
  <c r="C59" i="2" l="1"/>
  <c r="C60" i="2"/>
  <c r="C64" i="2" s="1"/>
  <c r="C67" i="2" s="1"/>
  <c r="C71" i="2" s="1"/>
  <c r="D67" i="2"/>
  <c r="D7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  <author>rbs</author>
    <author>THOMAS Emmanuelle</author>
    <author>GERARD Sophie</author>
  </authors>
  <commentList>
    <comment ref="E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exemple : Mars 2010
</t>
        </r>
      </text>
    </comment>
    <comment ref="B1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exemple : XERTIGNY - 10ème tranche - Rue des Enseignes - Travaux d'amélioration de 10 logements
</t>
        </r>
      </text>
    </comment>
    <comment ref="B15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exemple : 10
</t>
        </r>
      </text>
    </comment>
    <comment ref="C15" authorId="1" shapeId="0" xr:uid="{00000000-0006-0000-0000-000004000000}">
      <text>
        <r>
          <rPr>
            <b/>
            <sz val="8"/>
            <color indexed="81"/>
            <rFont val="Tahoma"/>
          </rPr>
          <t>Montant inscrit à l'acte d'engagement ou dans la mise au point du marché</t>
        </r>
        <r>
          <rPr>
            <sz val="8"/>
            <color indexed="81"/>
            <rFont val="Tahoma"/>
          </rPr>
          <t xml:space="preserve">
</t>
        </r>
      </text>
    </comment>
    <comment ref="B16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exemple : peinture
</t>
        </r>
      </text>
    </comment>
    <comment ref="C16" authorId="1" shapeId="0" xr:uid="{00000000-0006-0000-0000-000006000000}">
      <text>
        <r>
          <rPr>
            <sz val="8"/>
            <color indexed="81"/>
            <rFont val="Tahoma"/>
          </rPr>
          <t xml:space="preserve">
si avenant en moins value, saisir le montant précédé de "-"</t>
        </r>
      </text>
    </comment>
    <comment ref="B17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exemple: 15 684
</t>
        </r>
      </text>
    </comment>
    <comment ref="C17" authorId="1" shapeId="0" xr:uid="{00000000-0006-0000-0000-000008000000}">
      <text>
        <r>
          <rPr>
            <b/>
            <sz val="8"/>
            <color indexed="81"/>
            <rFont val="Tahoma"/>
          </rPr>
          <t>si avenant en moins value saisir le montant précédé de "-"</t>
        </r>
        <r>
          <rPr>
            <sz val="8"/>
            <color indexed="81"/>
            <rFont val="Tahoma"/>
          </rPr>
          <t xml:space="preserve">
</t>
        </r>
      </text>
    </comment>
    <comment ref="B18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exemple: DUPOND
</t>
        </r>
      </text>
    </comment>
    <comment ref="C18" authorId="1" shapeId="0" xr:uid="{00000000-0006-0000-0000-00000A000000}">
      <text>
        <r>
          <rPr>
            <b/>
            <sz val="8"/>
            <color indexed="81"/>
            <rFont val="Tahoma"/>
          </rPr>
          <t xml:space="preserve">si avenant en moins value saisir le montant précédé de "-"
</t>
        </r>
        <r>
          <rPr>
            <sz val="8"/>
            <color indexed="81"/>
            <rFont val="Tahoma"/>
          </rPr>
          <t xml:space="preserve">
</t>
        </r>
      </text>
    </comment>
    <comment ref="B19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exemple : 88 000 EPINAL
</t>
        </r>
      </text>
    </comment>
    <comment ref="A29" authorId="2" shapeId="0" xr:uid="{00000000-0006-0000-0000-00000C000000}">
      <text>
        <r>
          <rPr>
            <sz val="8"/>
            <color indexed="81"/>
            <rFont val="Tahoma"/>
          </rPr>
          <t xml:space="preserve">Attention il ne doit jamais y avoir une croix à la fois dans la cellule A35 et dans la cellule A36
</t>
        </r>
      </text>
    </comment>
    <comment ref="A30" authorId="2" shapeId="0" xr:uid="{00000000-0006-0000-0000-00000D000000}">
      <text>
        <r>
          <rPr>
            <sz val="8"/>
            <color indexed="81"/>
            <rFont val="Tahoma"/>
          </rPr>
          <t>Attention, il ne doit jamais y avoir de croix à la fois dans la cellule A35 et dans la cellule A36</t>
        </r>
      </text>
    </comment>
    <comment ref="A33" authorId="2" shapeId="0" xr:uid="{00000000-0006-0000-0000-00000E000000}">
      <text>
        <r>
          <rPr>
            <sz val="8"/>
            <color indexed="81"/>
            <rFont val="Tahoma"/>
          </rPr>
          <t xml:space="preserve">Indiquer le ou les numéros de BT figurant dans la formule de l'article 3.3 du CCAP
</t>
        </r>
      </text>
    </comment>
    <comment ref="B33" authorId="2" shapeId="0" xr:uid="{00000000-0006-0000-0000-00000F000000}">
      <text>
        <r>
          <rPr>
            <b/>
            <sz val="8"/>
            <color indexed="81"/>
            <rFont val="Tahoma"/>
          </rPr>
          <t xml:space="preserve">Si actualisation, valeur publiée de l'indice à la date de notification du marché - 3 mois. Si révision, valeur publiée de l'indice au cours du mois de réalisation des travaux.
</t>
        </r>
        <r>
          <rPr>
            <sz val="8"/>
            <color indexed="81"/>
            <rFont val="Tahoma"/>
          </rPr>
          <t xml:space="preserve">
</t>
        </r>
      </text>
    </comment>
    <comment ref="C33" authorId="2" shapeId="0" xr:uid="{00000000-0006-0000-0000-000010000000}">
      <text>
        <r>
          <rPr>
            <sz val="8"/>
            <color indexed="81"/>
            <rFont val="Tahoma"/>
          </rPr>
          <t xml:space="preserve">Valeur publiée à la date limite de remise des offres
</t>
        </r>
      </text>
    </comment>
    <comment ref="D33" authorId="2" shapeId="0" xr:uid="{00000000-0006-0000-0000-000011000000}">
      <text>
        <r>
          <rPr>
            <b/>
            <sz val="8"/>
            <color indexed="81"/>
            <rFont val="Tahoma"/>
          </rPr>
          <t>Indiquer 1 si la formule comporte 1 indice, sinon indiquer la valeur inscrite dans la formule de variation du prix</t>
        </r>
      </text>
    </comment>
    <comment ref="D34" authorId="2" shapeId="0" xr:uid="{00000000-0006-0000-0000-000012000000}">
      <text>
        <r>
          <rPr>
            <b/>
            <sz val="8"/>
            <color indexed="81"/>
            <rFont val="Tahoma"/>
          </rPr>
          <t>indiquer la valeur indiquer dans la formule de variation des prix</t>
        </r>
      </text>
    </comment>
    <comment ref="D35" authorId="2" shapeId="0" xr:uid="{00000000-0006-0000-0000-000013000000}">
      <text>
        <r>
          <rPr>
            <sz val="8"/>
            <color indexed="81"/>
            <rFont val="Tahoma"/>
          </rPr>
          <t xml:space="preserve">Indiquer la valeur figurant dans la formule de variation des prix
</t>
        </r>
      </text>
    </comment>
    <comment ref="D36" authorId="2" shapeId="0" xr:uid="{00000000-0006-0000-0000-000014000000}">
      <text>
        <r>
          <rPr>
            <sz val="8"/>
            <color indexed="81"/>
            <rFont val="Tahoma"/>
          </rPr>
          <t xml:space="preserve">Indiquer la valeur figurant dans la formule de variation des prix
</t>
        </r>
      </text>
    </comment>
    <comment ref="D44" authorId="2" shapeId="0" xr:uid="{00000000-0006-0000-0000-000015000000}">
      <text>
        <r>
          <rPr>
            <b/>
            <sz val="8"/>
            <color indexed="81"/>
            <rFont val="Tahoma"/>
          </rPr>
          <t>Attention toujours taper 1 si les pénalités sont forfaitaires:</t>
        </r>
        <r>
          <rPr>
            <sz val="8"/>
            <color indexed="81"/>
            <rFont val="Tahoma"/>
          </rPr>
          <t xml:space="preserve">
</t>
        </r>
      </text>
    </comment>
    <comment ref="E68" authorId="3" shapeId="0" xr:uid="{00000000-0006-0000-0000-000016000000}">
      <text>
        <r>
          <rPr>
            <sz val="9"/>
            <color indexed="81"/>
            <rFont val="Tahoma"/>
            <family val="2"/>
          </rPr>
          <t>zone à renseigner par Vosgelis ou maître d'oeuvre</t>
        </r>
      </text>
    </comment>
    <comment ref="E69" authorId="3" shapeId="0" xr:uid="{00000000-0006-0000-0000-000017000000}">
      <text>
        <r>
          <rPr>
            <b/>
            <sz val="9"/>
            <color indexed="81"/>
            <rFont val="Tahoma"/>
            <family val="2"/>
          </rPr>
          <t>zone à renseigner par Vosgelis ou maître d'oeuvre</t>
        </r>
      </text>
    </comment>
  </commentList>
</comments>
</file>

<file path=xl/sharedStrings.xml><?xml version="1.0" encoding="utf-8"?>
<sst xmlns="http://schemas.openxmlformats.org/spreadsheetml/2006/main" count="109" uniqueCount="105">
  <si>
    <t>ATTESTATION N° …</t>
  </si>
  <si>
    <t xml:space="preserve">Concernant un acompte à régler directement au sous-traitant                                                                                                                                                                            </t>
  </si>
  <si>
    <t>MAITRE DE L'OUVRAGE :</t>
  </si>
  <si>
    <t>MANDATAIRE DU MAITRE DE L'OUVRAGE :</t>
  </si>
  <si>
    <t>MARCHE N° :</t>
  </si>
  <si>
    <t>Titulaire :</t>
  </si>
  <si>
    <t>Objet :</t>
  </si>
  <si>
    <t>SOUS-TRAITANT :</t>
  </si>
  <si>
    <t>Nom :</t>
  </si>
  <si>
    <t>signé par la personne responsable du marché le :</t>
  </si>
  <si>
    <t>MONTANT DE L'ACOMPTE DU AU SOUS-TRAITANT</t>
  </si>
  <si>
    <t xml:space="preserve">Sur le montant de l'acompte n° …, il doit être versé au sous-traitant désigné </t>
  </si>
  <si>
    <t>ci-dessus, la somme de :</t>
  </si>
  <si>
    <t>H.T.</t>
  </si>
  <si>
    <t>T.V.A.</t>
  </si>
  <si>
    <t>T.T.C.</t>
  </si>
  <si>
    <t>Décompte total des sommes dues</t>
  </si>
  <si>
    <t>Déduire acomptes précédents</t>
  </si>
  <si>
    <t>Bon pour règlement à l'Entreprise :</t>
  </si>
  <si>
    <t>de la somme de (en chiffres et en lettres) :</t>
  </si>
  <si>
    <t xml:space="preserve">Fait à </t>
  </si>
  <si>
    <t>le</t>
  </si>
  <si>
    <t>Le titulaire du marché</t>
  </si>
  <si>
    <t>(Cachet + Signature)</t>
  </si>
  <si>
    <t xml:space="preserve"> </t>
  </si>
  <si>
    <t>Montant de la révision</t>
  </si>
  <si>
    <t>valeur BT n</t>
  </si>
  <si>
    <t>valeur BT 0</t>
  </si>
  <si>
    <t>Pondération</t>
  </si>
  <si>
    <t>TOTAL T.T.C.</t>
  </si>
  <si>
    <t>Pénalités de retard</t>
  </si>
  <si>
    <t>Retard pour non fourniture de documentation en cours de travaux 1er rappel</t>
  </si>
  <si>
    <t>Retard pour non fourniture de documentation en cours de travaux 2ème rappel</t>
  </si>
  <si>
    <t>Retard pour non fourniture de documentation en cours de travaux 3ème rappel</t>
  </si>
  <si>
    <t>Retard dans l'exécution des travaux - pénalité forfaitaire par jour de retard:</t>
  </si>
  <si>
    <t>Nombre de journées d'intempéries à prendre en compte:</t>
  </si>
  <si>
    <t>Absence aux réunions de chantier</t>
  </si>
  <si>
    <t>Nombre à prendre en compte</t>
  </si>
  <si>
    <t>Pénalités diverses</t>
  </si>
  <si>
    <t>Nombre de journées de retard à prendre en compte:</t>
  </si>
  <si>
    <t>Montant  avenant n° 1 HT</t>
  </si>
  <si>
    <t>Montant  avenant n° 2 HT</t>
  </si>
  <si>
    <t>Montant  avenant n° 3 HT</t>
  </si>
  <si>
    <t>POUVOIR ADJUDICATEUR :</t>
  </si>
  <si>
    <t>2, quai André Barbier</t>
  </si>
  <si>
    <t>88 026 EPINAL Cedex</t>
  </si>
  <si>
    <t>Montant initial du marché HT</t>
  </si>
  <si>
    <t>Opération</t>
  </si>
  <si>
    <t>Lot n°</t>
  </si>
  <si>
    <t>Siège</t>
  </si>
  <si>
    <t>Intitulé lot</t>
  </si>
  <si>
    <t>Entreprise</t>
  </si>
  <si>
    <t>Marché n°</t>
  </si>
  <si>
    <t xml:space="preserve">BT </t>
  </si>
  <si>
    <t>TOTAL HT</t>
  </si>
  <si>
    <t>TOTAL TTC à REGLER AU TITULAIRE</t>
  </si>
  <si>
    <t>Siret</t>
  </si>
  <si>
    <t>Montant avant pénalités</t>
  </si>
  <si>
    <t>Montant avant retenue de garantie</t>
  </si>
  <si>
    <t>Cumul des travaux exécutés HT valeur base marché</t>
  </si>
  <si>
    <t>Coefficient de révision des prix</t>
  </si>
  <si>
    <t>Décompte mensuel HT valeur base marché</t>
  </si>
  <si>
    <t>Total TTC à régler au sous-traitant</t>
  </si>
  <si>
    <t>Mois de réalisation des travaux concernés par le projet de décompte</t>
  </si>
  <si>
    <t>Le présent projet de décompte est accepté ou rectifié par le Maître d'œuvre.</t>
  </si>
  <si>
    <t>Il devient alors l'état d'acompte mensuel qui est notifié à l'entreprise.</t>
  </si>
  <si>
    <t>MARCHÉ PUBLIC DE TRAVAUX</t>
  </si>
  <si>
    <t>CCAP Travaux</t>
  </si>
  <si>
    <t>Retard dans l'exécution des travaux - taux applicable  : 1/</t>
  </si>
  <si>
    <t>Nombre de jours calendaires de retard constatés :</t>
  </si>
  <si>
    <t>Décompte précédent HT valeur base marché</t>
  </si>
  <si>
    <t>RG sur situation</t>
  </si>
  <si>
    <t>RG à déduire</t>
  </si>
  <si>
    <t>Visa du Maître d'Œuvre</t>
  </si>
  <si>
    <t>Acceptée</t>
  </si>
  <si>
    <t>Refusée</t>
  </si>
  <si>
    <t>Acceptée avec correctifs</t>
  </si>
  <si>
    <t>Situation :</t>
  </si>
  <si>
    <t>Date et signature</t>
  </si>
  <si>
    <t>TVA</t>
  </si>
  <si>
    <t>Résorption Avance/décompte</t>
  </si>
  <si>
    <t>Montant avance résorbé sur précédents décomptes</t>
  </si>
  <si>
    <t>prix révisables  ( si oui, inscrire "X" dans la case)</t>
  </si>
  <si>
    <t>Modèle visé au</t>
  </si>
  <si>
    <t xml:space="preserve">Montant pénalités </t>
  </si>
  <si>
    <t>● GARANTIE A PREMIERE DEMANDE</t>
  </si>
  <si>
    <t>● FORMULE DE VARIATION DES PRIX APPLICABLE</t>
  </si>
  <si>
    <t>Situation n°</t>
  </si>
  <si>
    <t>taux TVA</t>
  </si>
  <si>
    <t>Taux de TVA à appliquer</t>
  </si>
  <si>
    <t xml:space="preserve"> Avance sollicitée pour information</t>
  </si>
  <si>
    <t>LEGENDE:</t>
  </si>
  <si>
    <t>● zone à renseigner par l'entreprise - fond bleu:</t>
  </si>
  <si>
    <t>● zone de calcul automatique - fond jaune:</t>
  </si>
  <si>
    <t>Si 2 taux de TVA, merci de compléter en colonne D et E après avoir renseigné les taux ci-dessous (menu déroulant)</t>
  </si>
  <si>
    <t>● zone à renseigner par le maître d'oeuvre ou sans saisie - fond orange:</t>
  </si>
  <si>
    <t>fournie pour bénéficier de l'avance  ( si oui, inscrire le montant dans la case)</t>
  </si>
  <si>
    <t>fournie pour remplacer la RG  ( si oui, inscrire le montant dans la case)</t>
  </si>
  <si>
    <t>prix fermes (non actualisables) ( si oui, inscrire "X" dans la case)</t>
  </si>
  <si>
    <t>● PENALITES</t>
  </si>
  <si>
    <t>Acte spécial d'un montant de ……………………….. € TTC (montant inscrit au DC4)</t>
  </si>
  <si>
    <t>NET A PAYER</t>
  </si>
  <si>
    <t>ESTORIA</t>
  </si>
  <si>
    <t xml:space="preserve">DEMANDE DE PAIEMENT - article 12 C.C.A.G. TRAVAUX </t>
  </si>
  <si>
    <t>Document valide pour les marchés soumis au CCAG du 30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</si>
</sst>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#,##0.000"/>
    <numFmt numFmtId="166" formatCode="#,##0.00\ &quot;€&quot;"/>
    <numFmt numFmtId="167" formatCode="0.0%"/>
  </numFmts>
  <fonts count="5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0"/>
      <color theme="0"/>
      <name val="Trebuchet MS"/>
      <family val="2"/>
    </font>
    <font>
      <sz val="9"/>
      <name val="Trebuchet MS"/>
      <family val="2"/>
    </font>
    <font>
      <b/>
      <sz val="11"/>
      <color theme="1"/>
      <name val="Calibri"/>
      <family val="2"/>
      <scheme val="minor"/>
    </font>
    <font>
      <sz val="12"/>
      <color rgb="FF474747"/>
      <name val="Calibri"/>
      <family val="2"/>
      <scheme val="minor"/>
    </font>
    <font>
      <b/>
      <sz val="12"/>
      <color rgb="FF474747"/>
      <name val="Calibri"/>
      <family val="2"/>
      <scheme val="minor"/>
    </font>
    <font>
      <sz val="10"/>
      <color rgb="FF474747"/>
      <name val="Calibri"/>
      <family val="2"/>
      <scheme val="minor"/>
    </font>
    <font>
      <b/>
      <u/>
      <sz val="12"/>
      <color rgb="FF474747"/>
      <name val="Calibri"/>
      <family val="2"/>
      <scheme val="minor"/>
    </font>
    <font>
      <sz val="11"/>
      <color rgb="FF47474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474747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color rgb="FF474747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i/>
      <sz val="11"/>
      <color rgb="FF474747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3"/>
      <color rgb="FF474747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4"/>
      <color rgb="FF00B0F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0"/>
      <name val="Trebuchet MS"/>
      <family val="2"/>
    </font>
    <font>
      <b/>
      <sz val="12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9" fillId="0" borderId="0" xfId="0" applyFont="1" applyAlignment="1">
      <alignment vertical="center"/>
    </xf>
    <xf numFmtId="0" fontId="10" fillId="4" borderId="0" xfId="0" quotePrefix="1" applyFont="1" applyFill="1" applyAlignment="1">
      <alignment vertical="center"/>
    </xf>
    <xf numFmtId="49" fontId="11" fillId="4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2" fillId="4" borderId="0" xfId="0" quotePrefix="1" applyFont="1" applyFill="1" applyAlignment="1" applyProtection="1">
      <alignment horizontal="center" vertical="center"/>
      <protection locked="0"/>
    </xf>
    <xf numFmtId="0" fontId="12" fillId="4" borderId="0" xfId="0" quotePrefix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vertical="center" wrapText="1"/>
      <protection locked="0"/>
    </xf>
    <xf numFmtId="0" fontId="8" fillId="4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  <protection locked="0"/>
    </xf>
    <xf numFmtId="4" fontId="9" fillId="4" borderId="0" xfId="0" applyNumberFormat="1" applyFont="1" applyFill="1" applyAlignment="1" applyProtection="1">
      <alignment vertical="center"/>
      <protection locked="0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4" fontId="9" fillId="4" borderId="0" xfId="0" applyNumberFormat="1" applyFont="1" applyFill="1" applyAlignment="1">
      <alignment vertical="center"/>
    </xf>
    <xf numFmtId="165" fontId="9" fillId="4" borderId="0" xfId="0" applyNumberFormat="1" applyFont="1" applyFill="1" applyAlignment="1">
      <alignment horizontal="right" vertical="center"/>
    </xf>
    <xf numFmtId="0" fontId="9" fillId="0" borderId="5" xfId="0" applyFont="1" applyBorder="1" applyAlignment="1">
      <alignment vertical="center"/>
    </xf>
    <xf numFmtId="4" fontId="8" fillId="4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 textRotation="180" wrapText="1"/>
    </xf>
    <xf numFmtId="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7" fontId="14" fillId="0" borderId="0" xfId="4" applyNumberFormat="1" applyFont="1" applyAlignment="1">
      <alignment vertical="center"/>
    </xf>
    <xf numFmtId="9" fontId="14" fillId="0" borderId="0" xfId="4" applyFont="1" applyAlignment="1">
      <alignment vertical="center"/>
    </xf>
    <xf numFmtId="10" fontId="14" fillId="0" borderId="0" xfId="4" applyNumberFormat="1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26" fillId="0" borderId="0" xfId="0" applyFont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49" fontId="25" fillId="6" borderId="15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" vertical="center"/>
    </xf>
    <xf numFmtId="0" fontId="18" fillId="0" borderId="47" xfId="0" quotePrefix="1" applyFont="1" applyBorder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31" fillId="6" borderId="15" xfId="0" quotePrefix="1" applyFont="1" applyFill="1" applyBorder="1" applyAlignment="1" applyProtection="1">
      <alignment horizontal="center" vertical="center"/>
      <protection locked="0"/>
    </xf>
    <xf numFmtId="0" fontId="18" fillId="7" borderId="15" xfId="0" quotePrefix="1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166" fontId="22" fillId="6" borderId="15" xfId="0" applyNumberFormat="1" applyFont="1" applyFill="1" applyBorder="1" applyAlignment="1" applyProtection="1">
      <alignment vertical="center"/>
      <protection locked="0"/>
    </xf>
    <xf numFmtId="0" fontId="23" fillId="6" borderId="15" xfId="0" applyFont="1" applyFill="1" applyBorder="1" applyAlignment="1" applyProtection="1">
      <alignment horizontal="center" vertical="center"/>
      <protection locked="0"/>
    </xf>
    <xf numFmtId="166" fontId="28" fillId="7" borderId="15" xfId="0" applyNumberFormat="1" applyFont="1" applyFill="1" applyBorder="1" applyAlignment="1">
      <alignment vertical="center"/>
    </xf>
    <xf numFmtId="1" fontId="23" fillId="6" borderId="15" xfId="0" applyNumberFormat="1" applyFont="1" applyFill="1" applyBorder="1" applyAlignment="1" applyProtection="1">
      <alignment horizontal="center" vertical="center"/>
      <protection locked="0"/>
    </xf>
    <xf numFmtId="10" fontId="22" fillId="6" borderId="15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34" fillId="4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37" fillId="0" borderId="0" xfId="0" applyNumberFormat="1" applyFont="1"/>
    <xf numFmtId="4" fontId="35" fillId="0" borderId="0" xfId="0" applyNumberFormat="1" applyFont="1" applyAlignment="1">
      <alignment vertical="center" textRotation="180" wrapText="1"/>
    </xf>
    <xf numFmtId="4" fontId="35" fillId="0" borderId="0" xfId="0" applyNumberFormat="1" applyFont="1"/>
    <xf numFmtId="0" fontId="35" fillId="0" borderId="0" xfId="0" applyFont="1"/>
    <xf numFmtId="0" fontId="35" fillId="0" borderId="24" xfId="0" applyFont="1" applyBorder="1"/>
    <xf numFmtId="4" fontId="35" fillId="9" borderId="15" xfId="0" applyNumberFormat="1" applyFont="1" applyFill="1" applyBorder="1" applyProtection="1">
      <protection locked="0"/>
    </xf>
    <xf numFmtId="0" fontId="35" fillId="0" borderId="25" xfId="0" applyFont="1" applyBorder="1"/>
    <xf numFmtId="4" fontId="38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5" fillId="0" borderId="18" xfId="0" applyFont="1" applyBorder="1"/>
    <xf numFmtId="4" fontId="3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9" fillId="5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40" fillId="8" borderId="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0" fontId="40" fillId="8" borderId="11" xfId="0" applyNumberFormat="1" applyFont="1" applyFill="1" applyBorder="1" applyAlignment="1">
      <alignment horizontal="center" vertical="center" wrapText="1"/>
    </xf>
    <xf numFmtId="4" fontId="30" fillId="3" borderId="28" xfId="0" applyNumberFormat="1" applyFont="1" applyFill="1" applyBorder="1" applyAlignment="1">
      <alignment horizontal="left" vertical="center"/>
    </xf>
    <xf numFmtId="4" fontId="30" fillId="3" borderId="26" xfId="0" applyNumberFormat="1" applyFont="1" applyFill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4" fontId="30" fillId="0" borderId="28" xfId="0" applyNumberFormat="1" applyFont="1" applyBorder="1" applyAlignment="1">
      <alignment horizontal="left" vertical="center"/>
    </xf>
    <xf numFmtId="4" fontId="30" fillId="0" borderId="26" xfId="0" applyNumberFormat="1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18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0" fontId="18" fillId="0" borderId="48" xfId="0" quotePrefix="1" applyFont="1" applyBorder="1" applyAlignment="1">
      <alignment horizontal="center" vertical="center"/>
    </xf>
    <xf numFmtId="166" fontId="24" fillId="6" borderId="15" xfId="0" applyNumberFormat="1" applyFont="1" applyFill="1" applyBorder="1" applyAlignment="1" applyProtection="1">
      <alignment horizontal="center" vertical="center"/>
      <protection locked="0"/>
    </xf>
    <xf numFmtId="0" fontId="25" fillId="6" borderId="15" xfId="0" applyFont="1" applyFill="1" applyBorder="1" applyAlignment="1" applyProtection="1">
      <alignment horizontal="center" vertical="center"/>
      <protection locked="0"/>
    </xf>
    <xf numFmtId="0" fontId="25" fillId="6" borderId="18" xfId="0" applyFont="1" applyFill="1" applyBorder="1" applyAlignment="1" applyProtection="1">
      <alignment horizontal="center" vertical="center"/>
      <protection locked="0"/>
    </xf>
    <xf numFmtId="166" fontId="21" fillId="9" borderId="15" xfId="0" applyNumberFormat="1" applyFont="1" applyFill="1" applyBorder="1" applyAlignment="1" applyProtection="1">
      <alignment horizontal="center" vertical="center"/>
      <protection locked="0"/>
    </xf>
    <xf numFmtId="0" fontId="21" fillId="9" borderId="15" xfId="0" applyFont="1" applyFill="1" applyBorder="1" applyAlignment="1" applyProtection="1">
      <alignment horizontal="center" vertical="center"/>
      <protection locked="0"/>
    </xf>
    <xf numFmtId="0" fontId="21" fillId="9" borderId="15" xfId="0" quotePrefix="1" applyFont="1" applyFill="1" applyBorder="1" applyAlignment="1" applyProtection="1">
      <alignment horizontal="center" vertical="center"/>
      <protection locked="0"/>
    </xf>
    <xf numFmtId="0" fontId="21" fillId="9" borderId="1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4" fontId="27" fillId="7" borderId="6" xfId="0" applyNumberFormat="1" applyFont="1" applyFill="1" applyBorder="1" applyAlignment="1" applyProtection="1">
      <alignment vertical="center"/>
      <protection locked="0"/>
    </xf>
    <xf numFmtId="4" fontId="27" fillId="7" borderId="34" xfId="0" applyNumberFormat="1" applyFont="1" applyFill="1" applyBorder="1" applyAlignment="1" applyProtection="1">
      <alignment vertical="center"/>
      <protection locked="0"/>
    </xf>
    <xf numFmtId="165" fontId="27" fillId="7" borderId="32" xfId="0" applyNumberFormat="1" applyFont="1" applyFill="1" applyBorder="1" applyAlignment="1">
      <alignment horizontal="right" vertical="center"/>
    </xf>
    <xf numFmtId="4" fontId="27" fillId="7" borderId="33" xfId="0" applyNumberFormat="1" applyFont="1" applyFill="1" applyBorder="1" applyAlignment="1">
      <alignment vertical="center"/>
    </xf>
    <xf numFmtId="4" fontId="27" fillId="7" borderId="46" xfId="0" applyNumberFormat="1" applyFont="1" applyFill="1" applyBorder="1" applyAlignment="1">
      <alignment vertical="center"/>
    </xf>
    <xf numFmtId="4" fontId="27" fillId="7" borderId="34" xfId="0" applyNumberFormat="1" applyFont="1" applyFill="1" applyBorder="1" applyAlignment="1">
      <alignment vertical="center"/>
    </xf>
    <xf numFmtId="4" fontId="45" fillId="7" borderId="4" xfId="0" applyNumberFormat="1" applyFont="1" applyFill="1" applyBorder="1" applyAlignment="1">
      <alignment vertical="center"/>
    </xf>
    <xf numFmtId="4" fontId="27" fillId="6" borderId="33" xfId="0" applyNumberFormat="1" applyFont="1" applyFill="1" applyBorder="1" applyAlignment="1">
      <alignment vertical="center"/>
    </xf>
    <xf numFmtId="4" fontId="27" fillId="6" borderId="36" xfId="0" applyNumberFormat="1" applyFont="1" applyFill="1" applyBorder="1" applyAlignment="1">
      <alignment vertical="center"/>
    </xf>
    <xf numFmtId="4" fontId="27" fillId="7" borderId="32" xfId="0" applyNumberFormat="1" applyFont="1" applyFill="1" applyBorder="1" applyAlignment="1">
      <alignment vertical="center"/>
    </xf>
    <xf numFmtId="4" fontId="27" fillId="7" borderId="36" xfId="0" applyNumberFormat="1" applyFont="1" applyFill="1" applyBorder="1" applyAlignment="1">
      <alignment vertical="center"/>
    </xf>
    <xf numFmtId="4" fontId="26" fillId="9" borderId="34" xfId="0" applyNumberFormat="1" applyFont="1" applyFill="1" applyBorder="1" applyAlignment="1">
      <alignment vertical="center"/>
    </xf>
    <xf numFmtId="4" fontId="27" fillId="9" borderId="45" xfId="0" applyNumberFormat="1" applyFont="1" applyFill="1" applyBorder="1" applyAlignment="1">
      <alignment vertical="center"/>
    </xf>
    <xf numFmtId="4" fontId="26" fillId="9" borderId="33" xfId="0" applyNumberFormat="1" applyFont="1" applyFill="1" applyBorder="1" applyAlignment="1">
      <alignment vertical="center"/>
    </xf>
    <xf numFmtId="4" fontId="25" fillId="6" borderId="19" xfId="0" applyNumberFormat="1" applyFont="1" applyFill="1" applyBorder="1" applyAlignment="1" applyProtection="1">
      <alignment vertical="center"/>
      <protection locked="0"/>
    </xf>
    <xf numFmtId="4" fontId="25" fillId="6" borderId="10" xfId="0" applyNumberFormat="1" applyFont="1" applyFill="1" applyBorder="1" applyAlignment="1" applyProtection="1">
      <alignment vertical="center"/>
      <protection locked="0"/>
    </xf>
    <xf numFmtId="4" fontId="25" fillId="8" borderId="19" xfId="0" applyNumberFormat="1" applyFont="1" applyFill="1" applyBorder="1" applyAlignment="1">
      <alignment vertical="center"/>
    </xf>
    <xf numFmtId="165" fontId="25" fillId="8" borderId="23" xfId="0" applyNumberFormat="1" applyFont="1" applyFill="1" applyBorder="1" applyAlignment="1">
      <alignment horizontal="right" vertical="center"/>
    </xf>
    <xf numFmtId="4" fontId="25" fillId="8" borderId="22" xfId="0" applyNumberFormat="1" applyFont="1" applyFill="1" applyBorder="1" applyAlignment="1">
      <alignment vertical="center"/>
    </xf>
    <xf numFmtId="4" fontId="25" fillId="8" borderId="23" xfId="0" applyNumberFormat="1" applyFont="1" applyFill="1" applyBorder="1" applyAlignment="1">
      <alignment vertical="center"/>
    </xf>
    <xf numFmtId="4" fontId="42" fillId="8" borderId="23" xfId="0" applyNumberFormat="1" applyFont="1" applyFill="1" applyBorder="1" applyAlignment="1">
      <alignment vertical="center"/>
    </xf>
    <xf numFmtId="2" fontId="25" fillId="8" borderId="23" xfId="0" applyNumberFormat="1" applyFont="1" applyFill="1" applyBorder="1" applyAlignment="1">
      <alignment horizontal="right" vertical="center"/>
    </xf>
    <xf numFmtId="4" fontId="25" fillId="8" borderId="10" xfId="0" applyNumberFormat="1" applyFont="1" applyFill="1" applyBorder="1" applyAlignment="1" applyProtection="1">
      <alignment horizontal="right" vertical="center"/>
      <protection locked="0"/>
    </xf>
    <xf numFmtId="4" fontId="25" fillId="8" borderId="20" xfId="0" applyNumberFormat="1" applyFont="1" applyFill="1" applyBorder="1" applyAlignment="1">
      <alignment vertical="center"/>
    </xf>
    <xf numFmtId="4" fontId="25" fillId="8" borderId="44" xfId="0" applyNumberFormat="1" applyFont="1" applyFill="1" applyBorder="1" applyAlignment="1">
      <alignment vertical="center"/>
    </xf>
    <xf numFmtId="4" fontId="25" fillId="8" borderId="21" xfId="0" applyNumberFormat="1" applyFont="1" applyFill="1" applyBorder="1" applyAlignment="1">
      <alignment vertical="center"/>
    </xf>
    <xf numFmtId="4" fontId="25" fillId="8" borderId="21" xfId="0" applyNumberFormat="1" applyFont="1" applyFill="1" applyBorder="1" applyAlignment="1" applyProtection="1">
      <alignment vertical="center"/>
      <protection locked="0"/>
    </xf>
    <xf numFmtId="0" fontId="23" fillId="0" borderId="0" xfId="0" applyFont="1"/>
    <xf numFmtId="0" fontId="23" fillId="5" borderId="0" xfId="0" applyFont="1" applyFill="1"/>
    <xf numFmtId="0" fontId="47" fillId="5" borderId="0" xfId="0" applyFont="1" applyFill="1"/>
    <xf numFmtId="0" fontId="22" fillId="5" borderId="0" xfId="0" applyFont="1" applyFill="1"/>
    <xf numFmtId="0" fontId="24" fillId="5" borderId="0" xfId="0" applyFont="1" applyFill="1"/>
    <xf numFmtId="0" fontId="47" fillId="0" borderId="0" xfId="0" applyFont="1"/>
    <xf numFmtId="0" fontId="24" fillId="0" borderId="0" xfId="0" applyFont="1"/>
    <xf numFmtId="0" fontId="22" fillId="0" borderId="0" xfId="0" applyFont="1"/>
    <xf numFmtId="0" fontId="23" fillId="0" borderId="1" xfId="0" applyFont="1" applyBorder="1"/>
    <xf numFmtId="0" fontId="23" fillId="0" borderId="8" xfId="0" applyFont="1" applyBorder="1"/>
    <xf numFmtId="0" fontId="23" fillId="0" borderId="7" xfId="0" applyFont="1" applyBorder="1"/>
    <xf numFmtId="0" fontId="23" fillId="0" borderId="2" xfId="0" applyFont="1" applyBorder="1"/>
    <xf numFmtId="0" fontId="23" fillId="0" borderId="9" xfId="0" applyFont="1" applyBorder="1"/>
    <xf numFmtId="0" fontId="23" fillId="0" borderId="4" xfId="0" applyFont="1" applyBorder="1"/>
    <xf numFmtId="0" fontId="24" fillId="0" borderId="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3" xfId="0" applyFont="1" applyBorder="1"/>
    <xf numFmtId="0" fontId="23" fillId="0" borderId="11" xfId="0" applyFont="1" applyBorder="1"/>
    <xf numFmtId="0" fontId="23" fillId="0" borderId="10" xfId="0" applyFont="1" applyBorder="1"/>
    <xf numFmtId="0" fontId="22" fillId="0" borderId="2" xfId="0" applyFont="1" applyBorder="1"/>
    <xf numFmtId="0" fontId="23" fillId="0" borderId="6" xfId="0" applyFont="1" applyBorder="1"/>
    <xf numFmtId="0" fontId="23" fillId="0" borderId="12" xfId="0" applyFont="1" applyBorder="1"/>
    <xf numFmtId="0" fontId="12" fillId="4" borderId="0" xfId="0" applyFont="1" applyFill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0" xfId="0" quotePrefix="1" applyFont="1" applyAlignment="1" applyProtection="1">
      <alignment horizontal="center" vertical="center"/>
      <protection locked="0"/>
    </xf>
    <xf numFmtId="49" fontId="48" fillId="4" borderId="0" xfId="0" quotePrefix="1" applyNumberFormat="1" applyFont="1" applyFill="1" applyAlignment="1" applyProtection="1">
      <alignment vertical="center"/>
      <protection locked="0"/>
    </xf>
    <xf numFmtId="10" fontId="49" fillId="4" borderId="0" xfId="4" quotePrefix="1" applyNumberFormat="1" applyFont="1" applyFill="1" applyBorder="1" applyAlignment="1" applyProtection="1">
      <alignment horizontal="center" vertical="center"/>
    </xf>
    <xf numFmtId="9" fontId="49" fillId="0" borderId="0" xfId="4" quotePrefix="1" applyFont="1" applyFill="1" applyAlignment="1" applyProtection="1">
      <alignment horizontal="center" vertical="center"/>
    </xf>
    <xf numFmtId="4" fontId="1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43" fillId="5" borderId="0" xfId="0" quotePrefix="1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3" fillId="6" borderId="17" xfId="0" applyFont="1" applyFill="1" applyBorder="1" applyAlignment="1" applyProtection="1">
      <alignment horizontal="center" vertical="center" wrapText="1"/>
      <protection locked="0"/>
    </xf>
    <xf numFmtId="0" fontId="23" fillId="6" borderId="5" xfId="0" applyFont="1" applyFill="1" applyBorder="1" applyAlignment="1" applyProtection="1">
      <alignment horizontal="center" vertical="center" wrapText="1"/>
      <protection locked="0"/>
    </xf>
    <xf numFmtId="0" fontId="23" fillId="6" borderId="2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/>
    </xf>
    <xf numFmtId="0" fontId="17" fillId="0" borderId="0" xfId="0" applyFont="1"/>
    <xf numFmtId="0" fontId="41" fillId="0" borderId="27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30" fillId="3" borderId="34" xfId="0" applyFont="1" applyFill="1" applyBorder="1" applyAlignment="1">
      <alignment horizontal="left" vertical="center" wrapText="1"/>
    </xf>
    <xf numFmtId="0" fontId="30" fillId="3" borderId="43" xfId="0" applyFont="1" applyFill="1" applyBorder="1" applyAlignment="1">
      <alignment horizontal="left" vertical="center" wrapText="1"/>
    </xf>
    <xf numFmtId="4" fontId="30" fillId="3" borderId="34" xfId="0" applyNumberFormat="1" applyFont="1" applyFill="1" applyBorder="1" applyAlignment="1">
      <alignment horizontal="left" vertical="center" wrapText="1"/>
    </xf>
    <xf numFmtId="4" fontId="30" fillId="3" borderId="38" xfId="0" applyNumberFormat="1" applyFont="1" applyFill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4" fontId="21" fillId="0" borderId="30" xfId="0" applyNumberFormat="1" applyFont="1" applyBorder="1" applyAlignment="1">
      <alignment horizontal="left" vertical="center" wrapText="1"/>
    </xf>
    <xf numFmtId="4" fontId="21" fillId="0" borderId="31" xfId="0" applyNumberFormat="1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30" fillId="3" borderId="34" xfId="0" applyFont="1" applyFill="1" applyBorder="1" applyAlignment="1">
      <alignment horizontal="left"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38" xfId="0" applyFont="1" applyBorder="1"/>
    <xf numFmtId="0" fontId="33" fillId="5" borderId="41" xfId="0" applyFont="1" applyFill="1" applyBorder="1" applyAlignment="1">
      <alignment horizontal="center" vertical="center"/>
    </xf>
    <xf numFmtId="166" fontId="8" fillId="4" borderId="13" xfId="0" applyNumberFormat="1" applyFont="1" applyFill="1" applyBorder="1" applyAlignment="1" applyProtection="1">
      <alignment horizontal="center" vertical="center"/>
      <protection locked="0"/>
    </xf>
    <xf numFmtId="166" fontId="8" fillId="4" borderId="0" xfId="0" applyNumberFormat="1" applyFont="1" applyFill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left" vertical="center" wrapText="1"/>
    </xf>
    <xf numFmtId="10" fontId="8" fillId="4" borderId="13" xfId="0" applyNumberFormat="1" applyFont="1" applyFill="1" applyBorder="1" applyAlignment="1" applyProtection="1">
      <alignment horizontal="center" vertical="center"/>
      <protection locked="0"/>
    </xf>
    <xf numFmtId="10" fontId="8" fillId="4" borderId="0" xfId="0" applyNumberFormat="1" applyFont="1" applyFill="1" applyAlignment="1" applyProtection="1">
      <alignment horizontal="center" vertical="center"/>
      <protection locked="0"/>
    </xf>
    <xf numFmtId="166" fontId="8" fillId="4" borderId="13" xfId="0" applyNumberFormat="1" applyFont="1" applyFill="1" applyBorder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/>
    </xf>
    <xf numFmtId="0" fontId="24" fillId="0" borderId="0" xfId="0" applyFont="1"/>
    <xf numFmtId="0" fontId="46" fillId="5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47" fillId="5" borderId="0" xfId="0" applyFont="1" applyFill="1"/>
    <xf numFmtId="0" fontId="29" fillId="0" borderId="0" xfId="0" applyFont="1" applyAlignment="1">
      <alignment horizontal="center" vertical="center" wrapText="1"/>
    </xf>
  </cellXfs>
  <cellStyles count="5">
    <cellStyle name="Euro" xfId="1" xr:uid="{00000000-0005-0000-0000-000000000000}"/>
    <cellStyle name="Euro 2" xfId="3" xr:uid="{00000000-0005-0000-0000-000001000000}"/>
    <cellStyle name="Normal" xfId="0" builtinId="0"/>
    <cellStyle name="Normal 2" xfId="2" xr:uid="{00000000-0005-0000-0000-000003000000}"/>
    <cellStyle name="Pourcentage" xfId="4" builtinId="5"/>
  </cellStyles>
  <dxfs count="0"/>
  <tableStyles count="0" defaultTableStyle="TableStyleMedium9" defaultPivotStyle="PivotStyleLight16"/>
  <colors>
    <mruColors>
      <color rgb="FFFFFFCC"/>
      <color rgb="FFCCECFF"/>
      <color rgb="FFDEFFBD"/>
      <color rgb="FFFFFF99"/>
      <color rgb="FF47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49</xdr:row>
      <xdr:rowOff>0</xdr:rowOff>
    </xdr:from>
    <xdr:to>
      <xdr:col>1</xdr:col>
      <xdr:colOff>9525</xdr:colOff>
      <xdr:row>50</xdr:row>
      <xdr:rowOff>180975</xdr:rowOff>
    </xdr:to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733425" y="967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135"/>
  <sheetViews>
    <sheetView showGridLines="0" tabSelected="1" zoomScaleNormal="100" zoomScaleSheetLayoutView="100" workbookViewId="0">
      <selection activeCell="A8" sqref="A8:D8"/>
    </sheetView>
  </sheetViews>
  <sheetFormatPr baseColWidth="10" defaultRowHeight="15" x14ac:dyDescent="0.3"/>
  <cols>
    <col min="1" max="1" width="12" style="31" customWidth="1"/>
    <col min="2" max="2" width="22.5703125" style="30" customWidth="1"/>
    <col min="3" max="3" width="32" style="30" customWidth="1"/>
    <col min="4" max="4" width="16" style="30" customWidth="1"/>
    <col min="5" max="5" width="15.28515625" style="30" customWidth="1"/>
    <col min="6" max="6" width="12.5703125" style="30" customWidth="1"/>
    <col min="7" max="7" width="14.7109375" style="30" customWidth="1"/>
    <col min="8" max="8" width="13.7109375" style="30" customWidth="1"/>
    <col min="9" max="9" width="13.28515625" style="30" customWidth="1"/>
    <col min="10" max="10" width="13" style="30" customWidth="1"/>
    <col min="11" max="11" width="15.140625" style="29" customWidth="1"/>
    <col min="12" max="16384" width="11.42578125" style="30"/>
  </cols>
  <sheetData>
    <row r="1" spans="1:9" s="1" customFormat="1" ht="12.75" customHeight="1" x14ac:dyDescent="0.2">
      <c r="A1" s="184" t="s">
        <v>66</v>
      </c>
      <c r="B1" s="184"/>
      <c r="C1" s="82" t="s">
        <v>43</v>
      </c>
      <c r="D1" s="40" t="s">
        <v>102</v>
      </c>
      <c r="E1" s="40"/>
    </row>
    <row r="2" spans="1:9" s="1" customFormat="1" ht="11.25" customHeight="1" x14ac:dyDescent="0.2">
      <c r="A2" s="185" t="s">
        <v>83</v>
      </c>
      <c r="B2" s="185"/>
      <c r="C2" s="40"/>
      <c r="D2" s="40" t="s">
        <v>44</v>
      </c>
      <c r="E2" s="40"/>
    </row>
    <row r="3" spans="1:9" s="1" customFormat="1" ht="11.25" customHeight="1" x14ac:dyDescent="0.2">
      <c r="A3" s="185" t="s">
        <v>67</v>
      </c>
      <c r="B3" s="185"/>
      <c r="C3" s="40"/>
      <c r="D3" s="40" t="s">
        <v>45</v>
      </c>
      <c r="E3" s="40"/>
    </row>
    <row r="4" spans="1:9" s="1" customFormat="1" ht="6" customHeight="1" x14ac:dyDescent="0.2">
      <c r="A4" s="83"/>
      <c r="B4" s="83"/>
      <c r="C4" s="40"/>
      <c r="D4" s="40"/>
      <c r="E4" s="40"/>
    </row>
    <row r="5" spans="1:9" s="1" customFormat="1" ht="6.75" customHeight="1" x14ac:dyDescent="0.2">
      <c r="A5" s="83"/>
      <c r="B5" s="83"/>
      <c r="C5" s="40"/>
      <c r="D5" s="40"/>
      <c r="E5" s="40"/>
    </row>
    <row r="6" spans="1:9" s="1" customFormat="1" ht="21.75" customHeight="1" x14ac:dyDescent="0.2">
      <c r="A6" s="189" t="s">
        <v>103</v>
      </c>
      <c r="B6" s="189"/>
      <c r="C6" s="189"/>
      <c r="D6" s="189"/>
      <c r="E6" s="189"/>
      <c r="F6" s="2"/>
      <c r="G6" s="2"/>
    </row>
    <row r="7" spans="1:9" s="1" customFormat="1" ht="19.5" customHeight="1" x14ac:dyDescent="0.2">
      <c r="A7" s="190" t="s">
        <v>104</v>
      </c>
      <c r="B7" s="190"/>
      <c r="C7" s="190"/>
      <c r="D7" s="190"/>
      <c r="E7" s="190"/>
      <c r="F7" s="168"/>
      <c r="G7" s="168"/>
    </row>
    <row r="8" spans="1:9" s="1" customFormat="1" ht="15" customHeight="1" x14ac:dyDescent="0.2">
      <c r="A8" s="187" t="s">
        <v>63</v>
      </c>
      <c r="B8" s="187"/>
      <c r="C8" s="187"/>
      <c r="D8" s="188"/>
      <c r="E8" s="48"/>
      <c r="F8" s="169"/>
      <c r="G8" s="3"/>
      <c r="H8" s="171"/>
      <c r="I8" s="33"/>
    </row>
    <row r="9" spans="1:9" s="1" customFormat="1" ht="6.75" customHeight="1" x14ac:dyDescent="0.2">
      <c r="A9" s="49"/>
      <c r="B9" s="49"/>
      <c r="C9" s="49"/>
      <c r="D9" s="50"/>
      <c r="E9" s="51"/>
      <c r="F9" s="6"/>
      <c r="G9" s="6"/>
      <c r="H9" s="33"/>
    </row>
    <row r="10" spans="1:9" s="1" customFormat="1" ht="15" customHeight="1" x14ac:dyDescent="0.2">
      <c r="A10" s="41" t="s">
        <v>91</v>
      </c>
      <c r="B10" s="37" t="s">
        <v>92</v>
      </c>
      <c r="C10" s="38"/>
      <c r="D10" s="39"/>
      <c r="E10" s="52"/>
      <c r="F10" s="170"/>
      <c r="G10" s="5"/>
      <c r="H10" s="172">
        <v>5.5E-2</v>
      </c>
      <c r="I10" s="34">
        <v>5.5E-2</v>
      </c>
    </row>
    <row r="11" spans="1:9" s="1" customFormat="1" ht="15" customHeight="1" x14ac:dyDescent="0.2">
      <c r="A11" s="39"/>
      <c r="B11" s="40" t="s">
        <v>93</v>
      </c>
      <c r="C11" s="39"/>
      <c r="D11" s="39"/>
      <c r="E11" s="53"/>
      <c r="F11" s="170"/>
      <c r="G11" s="6"/>
      <c r="H11" s="173">
        <v>0.1</v>
      </c>
      <c r="I11" s="35">
        <v>0.1</v>
      </c>
    </row>
    <row r="12" spans="1:9" s="1" customFormat="1" ht="15" customHeight="1" x14ac:dyDescent="0.2">
      <c r="A12" s="108"/>
      <c r="B12" s="109" t="s">
        <v>95</v>
      </c>
      <c r="C12" s="50"/>
      <c r="D12" s="110"/>
      <c r="E12" s="54"/>
      <c r="F12" s="170"/>
      <c r="G12" s="7"/>
      <c r="H12" s="173">
        <v>0.2</v>
      </c>
      <c r="I12" s="35">
        <v>0.2</v>
      </c>
    </row>
    <row r="13" spans="1:9" s="1" customFormat="1" ht="33.75" customHeight="1" x14ac:dyDescent="0.2">
      <c r="A13" s="186" t="s">
        <v>94</v>
      </c>
      <c r="B13" s="186"/>
      <c r="C13" s="186"/>
      <c r="D13" s="186"/>
      <c r="E13" s="186"/>
      <c r="F13" s="14"/>
      <c r="G13" s="14"/>
      <c r="H13" s="36"/>
    </row>
    <row r="14" spans="1:9" s="1" customFormat="1" ht="15" customHeight="1" x14ac:dyDescent="0.2">
      <c r="A14" s="84" t="s">
        <v>47</v>
      </c>
      <c r="B14" s="191"/>
      <c r="C14" s="192"/>
      <c r="D14" s="192"/>
      <c r="E14" s="193"/>
      <c r="F14" s="8"/>
      <c r="G14" s="8"/>
    </row>
    <row r="15" spans="1:9" s="1" customFormat="1" ht="15" customHeight="1" x14ac:dyDescent="0.2">
      <c r="A15" s="85" t="s">
        <v>48</v>
      </c>
      <c r="B15" s="56"/>
      <c r="C15" s="85" t="s">
        <v>46</v>
      </c>
      <c r="D15" s="55"/>
      <c r="E15" s="55"/>
      <c r="F15" s="214"/>
      <c r="G15" s="215"/>
    </row>
    <row r="16" spans="1:9" s="1" customFormat="1" ht="15" customHeight="1" x14ac:dyDescent="0.2">
      <c r="A16" s="86" t="s">
        <v>50</v>
      </c>
      <c r="B16" s="56"/>
      <c r="C16" s="85" t="s">
        <v>40</v>
      </c>
      <c r="D16" s="55"/>
      <c r="E16" s="55"/>
      <c r="F16" s="214"/>
      <c r="G16" s="215"/>
    </row>
    <row r="17" spans="1:7" s="1" customFormat="1" ht="15" customHeight="1" x14ac:dyDescent="0.2">
      <c r="A17" s="86" t="s">
        <v>52</v>
      </c>
      <c r="B17" s="56"/>
      <c r="C17" s="85" t="s">
        <v>41</v>
      </c>
      <c r="D17" s="55"/>
      <c r="E17" s="55"/>
      <c r="F17" s="214"/>
      <c r="G17" s="215"/>
    </row>
    <row r="18" spans="1:7" s="1" customFormat="1" ht="15" customHeight="1" x14ac:dyDescent="0.2">
      <c r="A18" s="86" t="s">
        <v>51</v>
      </c>
      <c r="B18" s="56"/>
      <c r="C18" s="85" t="s">
        <v>42</v>
      </c>
      <c r="D18" s="55"/>
      <c r="E18" s="55"/>
      <c r="F18" s="214"/>
      <c r="G18" s="215"/>
    </row>
    <row r="19" spans="1:7" s="1" customFormat="1" ht="15" customHeight="1" x14ac:dyDescent="0.2">
      <c r="A19" s="86" t="s">
        <v>49</v>
      </c>
      <c r="B19" s="56"/>
      <c r="C19" s="87" t="s">
        <v>54</v>
      </c>
      <c r="D19" s="57">
        <f>SUM(D15:D18)</f>
        <v>0</v>
      </c>
      <c r="E19" s="57">
        <f>SUM(E15:E18)</f>
        <v>0</v>
      </c>
      <c r="F19" s="219"/>
      <c r="G19" s="220"/>
    </row>
    <row r="20" spans="1:7" s="1" customFormat="1" ht="15" customHeight="1" x14ac:dyDescent="0.2">
      <c r="A20" s="86" t="s">
        <v>56</v>
      </c>
      <c r="B20" s="58"/>
      <c r="C20" s="88" t="s">
        <v>89</v>
      </c>
      <c r="D20" s="59">
        <v>0.1</v>
      </c>
      <c r="E20" s="59">
        <v>0.2</v>
      </c>
      <c r="F20" s="217"/>
      <c r="G20" s="218"/>
    </row>
    <row r="21" spans="1:7" s="4" customFormat="1" ht="9" customHeight="1" x14ac:dyDescent="0.2">
      <c r="A21" s="60"/>
      <c r="B21" s="60"/>
      <c r="C21" s="60"/>
      <c r="D21" s="60"/>
      <c r="E21" s="60"/>
    </row>
    <row r="22" spans="1:7" s="4" customFormat="1" ht="15.75" x14ac:dyDescent="0.2">
      <c r="A22" s="89" t="s">
        <v>85</v>
      </c>
      <c r="B22" s="61"/>
      <c r="C22" s="61"/>
      <c r="D22" s="61"/>
      <c r="E22" s="61"/>
      <c r="F22" s="9"/>
      <c r="G22" s="9"/>
    </row>
    <row r="23" spans="1:7" s="10" customFormat="1" ht="9.9499999999999993" customHeight="1" x14ac:dyDescent="0.2">
      <c r="A23" s="62"/>
      <c r="B23" s="62"/>
      <c r="C23" s="62"/>
      <c r="D23" s="62"/>
      <c r="E23" s="62"/>
    </row>
    <row r="24" spans="1:7" s="1" customFormat="1" ht="15" customHeight="1" x14ac:dyDescent="0.2">
      <c r="A24" s="111"/>
      <c r="B24" s="90" t="s">
        <v>96</v>
      </c>
      <c r="C24" s="90"/>
      <c r="D24" s="90"/>
      <c r="E24" s="90"/>
    </row>
    <row r="25" spans="1:7" s="1" customFormat="1" ht="15" customHeight="1" x14ac:dyDescent="0.2">
      <c r="A25" s="111"/>
      <c r="B25" s="216" t="s">
        <v>97</v>
      </c>
      <c r="C25" s="176"/>
      <c r="D25" s="176"/>
      <c r="E25" s="176"/>
      <c r="F25" s="11"/>
      <c r="G25" s="11"/>
    </row>
    <row r="26" spans="1:7" s="10" customFormat="1" ht="15" customHeight="1" x14ac:dyDescent="0.2">
      <c r="A26" s="63"/>
      <c r="B26" s="64"/>
      <c r="C26" s="64"/>
      <c r="D26" s="64"/>
      <c r="E26" s="64"/>
    </row>
    <row r="27" spans="1:7" s="1" customFormat="1" ht="15" customHeight="1" x14ac:dyDescent="0.2">
      <c r="A27" s="89" t="s">
        <v>86</v>
      </c>
      <c r="B27" s="61"/>
      <c r="C27" s="61"/>
      <c r="D27" s="61"/>
      <c r="E27" s="61"/>
      <c r="F27" s="9"/>
      <c r="G27" s="9"/>
    </row>
    <row r="28" spans="1:7" s="1" customFormat="1" ht="9.9499999999999993" customHeight="1" x14ac:dyDescent="0.2">
      <c r="A28" s="60"/>
      <c r="B28" s="60"/>
      <c r="C28" s="60"/>
      <c r="D28" s="60"/>
      <c r="E28" s="60"/>
      <c r="F28" s="4"/>
      <c r="G28" s="12"/>
    </row>
    <row r="29" spans="1:7" s="1" customFormat="1" ht="15" customHeight="1" x14ac:dyDescent="0.2">
      <c r="A29" s="112"/>
      <c r="B29" s="91" t="s">
        <v>82</v>
      </c>
      <c r="C29" s="65"/>
      <c r="D29" s="66"/>
      <c r="E29" s="66"/>
      <c r="F29" s="13"/>
      <c r="G29" s="12"/>
    </row>
    <row r="30" spans="1:7" s="1" customFormat="1" ht="15" customHeight="1" x14ac:dyDescent="0.2">
      <c r="A30" s="113"/>
      <c r="B30" s="90" t="s">
        <v>98</v>
      </c>
      <c r="C30" s="65"/>
      <c r="D30" s="66"/>
      <c r="E30" s="66"/>
      <c r="F30" s="13"/>
      <c r="G30" s="12"/>
    </row>
    <row r="31" spans="1:7" s="1" customFormat="1" ht="15" customHeight="1" x14ac:dyDescent="0.2">
      <c r="A31" s="65"/>
      <c r="B31" s="65"/>
      <c r="C31" s="65"/>
      <c r="D31" s="65"/>
      <c r="E31" s="65"/>
      <c r="F31" s="13"/>
      <c r="G31" s="12"/>
    </row>
    <row r="32" spans="1:7" s="1" customFormat="1" ht="15" customHeight="1" x14ac:dyDescent="0.2">
      <c r="A32" s="92" t="s">
        <v>53</v>
      </c>
      <c r="B32" s="92" t="s">
        <v>26</v>
      </c>
      <c r="C32" s="92" t="s">
        <v>27</v>
      </c>
      <c r="D32" s="93" t="s">
        <v>28</v>
      </c>
      <c r="E32" s="67">
        <f>IF(A33&lt;&gt;"",(ROUNDUP((B33/C33)*D33,3)),1)</f>
        <v>1</v>
      </c>
      <c r="F32" s="14"/>
      <c r="G32" s="12"/>
    </row>
    <row r="33" spans="1:7" s="1" customFormat="1" ht="15" customHeight="1" x14ac:dyDescent="0.2">
      <c r="A33" s="112"/>
      <c r="B33" s="112"/>
      <c r="C33" s="112"/>
      <c r="D33" s="112"/>
      <c r="E33" s="67">
        <f>IF(B33&lt;&gt;"",(ROUNDUP((B33/C33)*D33,3)),1)</f>
        <v>1</v>
      </c>
      <c r="F33" s="32"/>
    </row>
    <row r="34" spans="1:7" s="1" customFormat="1" ht="15" customHeight="1" x14ac:dyDescent="0.2">
      <c r="A34" s="112"/>
      <c r="B34" s="112"/>
      <c r="C34" s="112"/>
      <c r="D34" s="112"/>
      <c r="E34" s="67">
        <f>IF(B34&lt;&gt;"",(ROUNDUP((B34/C34)*D34,3)),0)</f>
        <v>0</v>
      </c>
      <c r="F34" s="32"/>
    </row>
    <row r="35" spans="1:7" s="1" customFormat="1" ht="15" customHeight="1" x14ac:dyDescent="0.2">
      <c r="A35" s="112"/>
      <c r="B35" s="112"/>
      <c r="C35" s="112"/>
      <c r="D35" s="112"/>
      <c r="E35" s="67">
        <f>IF(B35&lt;&gt;"",(ROUNDUP((B35/C35)*D35,3)),0)</f>
        <v>0</v>
      </c>
      <c r="F35" s="32"/>
    </row>
    <row r="36" spans="1:7" s="1" customFormat="1" ht="15" customHeight="1" x14ac:dyDescent="0.2">
      <c r="A36" s="112"/>
      <c r="B36" s="112"/>
      <c r="C36" s="112"/>
      <c r="D36" s="112"/>
      <c r="E36" s="67">
        <f>IF(B36&lt;&gt;"",(ROUNDUP((B36/C36)*D36,3)),0)</f>
        <v>0</v>
      </c>
      <c r="F36" s="32">
        <f>SUM(E33:E36)</f>
        <v>1</v>
      </c>
    </row>
    <row r="37" spans="1:7" s="1" customFormat="1" ht="15" customHeight="1" x14ac:dyDescent="0.2">
      <c r="A37" s="89" t="s">
        <v>99</v>
      </c>
      <c r="B37" s="89"/>
      <c r="C37" s="89"/>
      <c r="D37" s="213"/>
      <c r="E37" s="213"/>
    </row>
    <row r="38" spans="1:7" s="1" customFormat="1" ht="45" x14ac:dyDescent="0.2">
      <c r="A38" s="62"/>
      <c r="B38" s="62"/>
      <c r="C38" s="65"/>
      <c r="D38" s="94" t="s">
        <v>84</v>
      </c>
      <c r="E38" s="94" t="s">
        <v>37</v>
      </c>
    </row>
    <row r="39" spans="1:7" s="1" customFormat="1" ht="15" customHeight="1" x14ac:dyDescent="0.2">
      <c r="A39" s="175" t="s">
        <v>36</v>
      </c>
      <c r="B39" s="175"/>
      <c r="C39" s="175"/>
      <c r="D39" s="114"/>
      <c r="E39" s="115"/>
    </row>
    <row r="40" spans="1:7" s="1" customFormat="1" ht="15" customHeight="1" x14ac:dyDescent="0.2">
      <c r="A40" s="176" t="s">
        <v>31</v>
      </c>
      <c r="B40" s="176"/>
      <c r="C40" s="176"/>
      <c r="D40" s="114"/>
      <c r="E40" s="115"/>
    </row>
    <row r="41" spans="1:7" s="1" customFormat="1" ht="15" customHeight="1" x14ac:dyDescent="0.2">
      <c r="A41" s="176" t="s">
        <v>32</v>
      </c>
      <c r="B41" s="176"/>
      <c r="C41" s="176"/>
      <c r="D41" s="114"/>
      <c r="E41" s="115"/>
    </row>
    <row r="42" spans="1:7" s="1" customFormat="1" ht="15" customHeight="1" x14ac:dyDescent="0.2">
      <c r="A42" s="176" t="s">
        <v>33</v>
      </c>
      <c r="B42" s="176"/>
      <c r="C42" s="176"/>
      <c r="D42" s="114"/>
      <c r="E42" s="115"/>
    </row>
    <row r="43" spans="1:7" s="1" customFormat="1" ht="15" customHeight="1" x14ac:dyDescent="0.2">
      <c r="A43" s="176" t="s">
        <v>34</v>
      </c>
      <c r="B43" s="176"/>
      <c r="C43" s="176"/>
      <c r="D43" s="114"/>
      <c r="E43" s="115"/>
    </row>
    <row r="44" spans="1:7" s="1" customFormat="1" ht="15" customHeight="1" x14ac:dyDescent="0.2">
      <c r="A44" s="176" t="s">
        <v>68</v>
      </c>
      <c r="B44" s="176"/>
      <c r="C44" s="176"/>
      <c r="D44" s="116"/>
      <c r="E44" s="115"/>
    </row>
    <row r="45" spans="1:7" s="1" customFormat="1" ht="22.5" customHeight="1" x14ac:dyDescent="0.2">
      <c r="A45" s="176" t="s">
        <v>69</v>
      </c>
      <c r="B45" s="176"/>
      <c r="C45" s="176"/>
      <c r="D45" s="117" t="s">
        <v>24</v>
      </c>
      <c r="E45" s="115"/>
    </row>
    <row r="46" spans="1:7" s="1" customFormat="1" ht="18" customHeight="1" x14ac:dyDescent="0.2">
      <c r="A46" s="176" t="s">
        <v>35</v>
      </c>
      <c r="B46" s="176"/>
      <c r="C46" s="176"/>
      <c r="D46" s="117" t="s">
        <v>24</v>
      </c>
      <c r="E46" s="115"/>
    </row>
    <row r="47" spans="1:7" s="1" customFormat="1" ht="24.75" customHeight="1" x14ac:dyDescent="0.2">
      <c r="A47" s="176" t="s">
        <v>39</v>
      </c>
      <c r="B47" s="176"/>
      <c r="C47" s="176"/>
      <c r="D47" s="117" t="s">
        <v>24</v>
      </c>
      <c r="E47" s="118">
        <f>E45-E46</f>
        <v>0</v>
      </c>
    </row>
    <row r="48" spans="1:7" s="1" customFormat="1" ht="11.25" customHeight="1" x14ac:dyDescent="0.2">
      <c r="A48" s="68"/>
      <c r="B48" s="68"/>
      <c r="C48" s="68"/>
      <c r="D48" s="68"/>
      <c r="E48" s="68"/>
      <c r="F48" s="15"/>
      <c r="G48" s="16"/>
    </row>
    <row r="49" spans="1:158" s="1" customFormat="1" ht="4.5" customHeight="1" x14ac:dyDescent="0.2">
      <c r="A49" s="69"/>
      <c r="B49" s="64"/>
      <c r="C49" s="64"/>
      <c r="D49" s="64"/>
      <c r="E49" s="64"/>
    </row>
    <row r="50" spans="1:158" s="1" customFormat="1" ht="1.5" customHeight="1" thickBot="1" x14ac:dyDescent="0.25">
      <c r="A50" s="69"/>
      <c r="B50" s="64"/>
      <c r="C50" s="64"/>
      <c r="D50" s="64"/>
      <c r="E50" s="64"/>
    </row>
    <row r="51" spans="1:158" s="1" customFormat="1" ht="25.5" customHeight="1" x14ac:dyDescent="0.2">
      <c r="A51" s="70"/>
      <c r="B51" s="62"/>
      <c r="C51" s="95" t="s">
        <v>87</v>
      </c>
      <c r="D51" s="96" t="s">
        <v>88</v>
      </c>
      <c r="E51" s="96" t="s">
        <v>88</v>
      </c>
      <c r="F51" s="17"/>
      <c r="G51" s="4"/>
    </row>
    <row r="52" spans="1:158" s="1" customFormat="1" ht="18" customHeight="1" thickBot="1" x14ac:dyDescent="0.25">
      <c r="A52" s="177"/>
      <c r="B52" s="177"/>
      <c r="C52" s="97">
        <v>1</v>
      </c>
      <c r="D52" s="98">
        <f>D20</f>
        <v>0.1</v>
      </c>
      <c r="E52" s="98">
        <f>E20</f>
        <v>0.2</v>
      </c>
      <c r="F52" s="18"/>
      <c r="G52" s="14"/>
    </row>
    <row r="53" spans="1:158" s="22" customFormat="1" ht="35.25" customHeight="1" thickBot="1" x14ac:dyDescent="0.3">
      <c r="A53" s="211" t="s">
        <v>59</v>
      </c>
      <c r="B53" s="212"/>
      <c r="C53" s="119">
        <f>SUM(D53:E53)</f>
        <v>0</v>
      </c>
      <c r="D53" s="133">
        <v>0</v>
      </c>
      <c r="E53" s="133">
        <v>0</v>
      </c>
      <c r="F53" s="19"/>
      <c r="G53" s="2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</row>
    <row r="54" spans="1:158" s="22" customFormat="1" ht="27" customHeight="1" thickBot="1" x14ac:dyDescent="0.25">
      <c r="A54" s="180" t="s">
        <v>70</v>
      </c>
      <c r="B54" s="181"/>
      <c r="C54" s="120">
        <f t="shared" ref="C54:C55" si="0">SUM(D54:E54)</f>
        <v>0</v>
      </c>
      <c r="D54" s="134">
        <v>0</v>
      </c>
      <c r="E54" s="134">
        <v>0</v>
      </c>
      <c r="F54" s="19"/>
      <c r="G54" s="2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</row>
    <row r="55" spans="1:158" s="22" customFormat="1" ht="27" customHeight="1" thickBot="1" x14ac:dyDescent="0.25">
      <c r="A55" s="182" t="s">
        <v>61</v>
      </c>
      <c r="B55" s="183"/>
      <c r="C55" s="120">
        <f t="shared" si="0"/>
        <v>0</v>
      </c>
      <c r="D55" s="135">
        <f>D53-D54</f>
        <v>0</v>
      </c>
      <c r="E55" s="135">
        <f>E53-E54</f>
        <v>0</v>
      </c>
      <c r="F55" s="23"/>
      <c r="G55" s="2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</row>
    <row r="56" spans="1:158" s="25" customFormat="1" ht="25.5" customHeight="1" x14ac:dyDescent="0.2">
      <c r="A56" s="182" t="s">
        <v>60</v>
      </c>
      <c r="B56" s="183"/>
      <c r="C56" s="121">
        <f>IF((A29="x"),F36,1)</f>
        <v>1</v>
      </c>
      <c r="D56" s="136">
        <f>IF((A29="x"),F36,1)</f>
        <v>1</v>
      </c>
      <c r="E56" s="136">
        <f>IF((A29="x"),F36,1)</f>
        <v>1</v>
      </c>
      <c r="F56" s="24"/>
      <c r="G56" s="2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</row>
    <row r="57" spans="1:158" s="25" customFormat="1" ht="27" customHeight="1" thickBot="1" x14ac:dyDescent="0.25">
      <c r="A57" s="178" t="s">
        <v>25</v>
      </c>
      <c r="B57" s="179"/>
      <c r="C57" s="122">
        <f>SUM(D57:E57)</f>
        <v>0</v>
      </c>
      <c r="D57" s="137">
        <f>IF($A$29="x",(D55*D56)-D55,0)</f>
        <v>0</v>
      </c>
      <c r="E57" s="137">
        <f>IF($A$29="x",(E55*E56)-E55,0)</f>
        <v>0</v>
      </c>
      <c r="F57" s="23"/>
      <c r="G57" s="2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</row>
    <row r="58" spans="1:158" s="25" customFormat="1" ht="30.75" customHeight="1" thickBot="1" x14ac:dyDescent="0.25">
      <c r="A58" s="198" t="s">
        <v>54</v>
      </c>
      <c r="B58" s="199"/>
      <c r="C58" s="123">
        <f>SUM(D58:E58)</f>
        <v>0</v>
      </c>
      <c r="D58" s="135">
        <f>D55+D57</f>
        <v>0</v>
      </c>
      <c r="E58" s="135">
        <f>E55+E57</f>
        <v>0</v>
      </c>
      <c r="F58" s="26"/>
      <c r="G58" s="2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</row>
    <row r="59" spans="1:158" s="25" customFormat="1" ht="25.5" customHeight="1" thickBot="1" x14ac:dyDescent="0.25">
      <c r="A59" s="204" t="s">
        <v>79</v>
      </c>
      <c r="B59" s="205"/>
      <c r="C59" s="124">
        <f t="shared" ref="C59:C68" si="1">SUM(D59:E59)</f>
        <v>0</v>
      </c>
      <c r="D59" s="138">
        <f>D58*D20</f>
        <v>0</v>
      </c>
      <c r="E59" s="138">
        <f>E58*E20</f>
        <v>0</v>
      </c>
      <c r="F59" s="23"/>
      <c r="G59" s="2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</row>
    <row r="60" spans="1:158" s="22" customFormat="1" ht="27" customHeight="1" thickBot="1" x14ac:dyDescent="0.25">
      <c r="A60" s="99" t="s">
        <v>29</v>
      </c>
      <c r="B60" s="100"/>
      <c r="C60" s="124">
        <f t="shared" si="1"/>
        <v>0</v>
      </c>
      <c r="D60" s="135">
        <f>SUM(D58:D59)</f>
        <v>0</v>
      </c>
      <c r="E60" s="135">
        <f>SUM(E58:E59)</f>
        <v>0</v>
      </c>
      <c r="F60" s="4"/>
      <c r="G60" s="2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</row>
    <row r="61" spans="1:158" s="25" customFormat="1" ht="25.5" customHeight="1" x14ac:dyDescent="0.2">
      <c r="A61" s="196" t="s">
        <v>90</v>
      </c>
      <c r="B61" s="197"/>
      <c r="C61" s="125">
        <f>A24</f>
        <v>0</v>
      </c>
      <c r="D61" s="139"/>
      <c r="E61" s="139"/>
      <c r="F61" s="1"/>
      <c r="G61" s="2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</row>
    <row r="62" spans="1:158" s="25" customFormat="1" ht="25.5" customHeight="1" x14ac:dyDescent="0.2">
      <c r="A62" s="101" t="s">
        <v>80</v>
      </c>
      <c r="B62" s="102"/>
      <c r="C62" s="126"/>
      <c r="D62" s="140">
        <f>IF(AND((D61-D63)&gt;0,D52&lt;&gt;1),E78,0)</f>
        <v>0</v>
      </c>
      <c r="E62" s="140">
        <f>IF(AND((E61-E63)&gt;0,E52&lt;&gt;1),E78,0)</f>
        <v>0</v>
      </c>
      <c r="F62" s="1"/>
      <c r="G62" s="2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</row>
    <row r="63" spans="1:158" s="25" customFormat="1" ht="25.5" customHeight="1" thickBot="1" x14ac:dyDescent="0.25">
      <c r="A63" s="178" t="s">
        <v>81</v>
      </c>
      <c r="B63" s="179"/>
      <c r="C63" s="127"/>
      <c r="D63" s="141"/>
      <c r="E63" s="141"/>
      <c r="F63" s="20"/>
      <c r="G63" s="2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</row>
    <row r="64" spans="1:158" s="22" customFormat="1" ht="27" customHeight="1" thickBot="1" x14ac:dyDescent="0.25">
      <c r="A64" s="103" t="s">
        <v>57</v>
      </c>
      <c r="B64" s="104"/>
      <c r="C64" s="124">
        <f>C60-C62</f>
        <v>0</v>
      </c>
      <c r="D64" s="135">
        <f>D60-D62</f>
        <v>0</v>
      </c>
      <c r="E64" s="135">
        <f>E60-E62</f>
        <v>0</v>
      </c>
      <c r="F64" s="21"/>
      <c r="G64" s="2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</row>
    <row r="65" spans="1:158" s="22" customFormat="1" ht="27" customHeight="1" x14ac:dyDescent="0.2">
      <c r="A65" s="101" t="s">
        <v>38</v>
      </c>
      <c r="B65" s="105"/>
      <c r="C65" s="128">
        <f>E39*D39+E40*D40+E41*D41+E42*D42</f>
        <v>0</v>
      </c>
      <c r="D65" s="142"/>
      <c r="E65" s="142"/>
      <c r="F65" s="21"/>
      <c r="G65" s="2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</row>
    <row r="66" spans="1:158" s="25" customFormat="1" ht="21.75" customHeight="1" thickBot="1" x14ac:dyDescent="0.25">
      <c r="A66" s="106" t="s">
        <v>30</v>
      </c>
      <c r="B66" s="107"/>
      <c r="C66" s="129">
        <f>IF(D44&lt;=1,(D43*E47),(E47*(D15/D44)))</f>
        <v>0</v>
      </c>
      <c r="D66" s="137"/>
      <c r="E66" s="137"/>
      <c r="F66" s="20"/>
      <c r="G66" s="2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</row>
    <row r="67" spans="1:158" s="25" customFormat="1" ht="21.75" customHeight="1" thickBot="1" x14ac:dyDescent="0.25">
      <c r="A67" s="210" t="s">
        <v>58</v>
      </c>
      <c r="B67" s="205"/>
      <c r="C67" s="130">
        <f>C64-C65-C66</f>
        <v>0</v>
      </c>
      <c r="D67" s="135">
        <f>D64-D65-D66</f>
        <v>0</v>
      </c>
      <c r="E67" s="135">
        <f>E64-E65-E66</f>
        <v>0</v>
      </c>
      <c r="F67" s="20"/>
      <c r="G67" s="2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</row>
    <row r="68" spans="1:158" s="25" customFormat="1" ht="25.5" customHeight="1" x14ac:dyDescent="0.2">
      <c r="A68" s="202" t="s">
        <v>71</v>
      </c>
      <c r="B68" s="203"/>
      <c r="C68" s="131">
        <f t="shared" si="1"/>
        <v>0</v>
      </c>
      <c r="D68" s="142">
        <f>+IF($A$25="x",0,($D$55*(1+$D$20))*5%)</f>
        <v>0</v>
      </c>
      <c r="E68" s="143">
        <f>+IF($A$25="x",0,($E$55*(1+$E$20))*5%)</f>
        <v>0</v>
      </c>
      <c r="F68" s="174"/>
      <c r="G68" s="2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</row>
    <row r="69" spans="1:158" s="25" customFormat="1" ht="25.5" customHeight="1" x14ac:dyDescent="0.2">
      <c r="A69" s="208" t="s">
        <v>72</v>
      </c>
      <c r="B69" s="209"/>
      <c r="C69" s="132">
        <f>SUM(D69:E69)</f>
        <v>0</v>
      </c>
      <c r="D69" s="144">
        <f>IF(A25&lt;&gt;0,0,D68)</f>
        <v>0</v>
      </c>
      <c r="E69" s="144">
        <f>IF(A25&lt;&gt;0,0,E68)</f>
        <v>0</v>
      </c>
      <c r="F69" s="174"/>
      <c r="G69" s="2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</row>
    <row r="70" spans="1:158" s="22" customFormat="1" ht="27" customHeight="1" thickBot="1" x14ac:dyDescent="0.25">
      <c r="A70" s="206" t="s">
        <v>62</v>
      </c>
      <c r="B70" s="207"/>
      <c r="C70" s="126">
        <f>SUM(D70:E70)</f>
        <v>0</v>
      </c>
      <c r="D70" s="145">
        <v>0</v>
      </c>
      <c r="E70" s="145">
        <v>0</v>
      </c>
      <c r="F70" s="19"/>
      <c r="G70" s="2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</row>
    <row r="71" spans="1:158" s="4" customFormat="1" ht="27" customHeight="1" thickBot="1" x14ac:dyDescent="0.25">
      <c r="A71" s="200" t="s">
        <v>55</v>
      </c>
      <c r="B71" s="201"/>
      <c r="C71" s="130">
        <f>+C67-C69-C70</f>
        <v>0</v>
      </c>
      <c r="D71" s="135">
        <f>+D67-D69-D70</f>
        <v>0</v>
      </c>
      <c r="E71" s="135">
        <f>+E67-E69-E70</f>
        <v>0</v>
      </c>
      <c r="F71" s="26"/>
      <c r="G71" s="21"/>
    </row>
    <row r="72" spans="1:158" ht="24.75" customHeight="1" x14ac:dyDescent="0.3">
      <c r="A72" s="42" t="s">
        <v>64</v>
      </c>
      <c r="B72" s="43"/>
      <c r="C72" s="71"/>
      <c r="D72" s="72"/>
      <c r="E72" s="72"/>
      <c r="F72" s="28"/>
      <c r="G72" s="29"/>
      <c r="K72" s="30"/>
    </row>
    <row r="73" spans="1:158" ht="16.5" x14ac:dyDescent="0.3">
      <c r="A73" s="42" t="s">
        <v>65</v>
      </c>
      <c r="B73" s="43"/>
      <c r="C73" s="71"/>
      <c r="D73" s="73"/>
      <c r="E73" s="73"/>
      <c r="F73" s="29"/>
      <c r="G73" s="29"/>
      <c r="K73" s="30"/>
    </row>
    <row r="74" spans="1:158" ht="16.5" x14ac:dyDescent="0.3">
      <c r="A74" s="194" t="s">
        <v>73</v>
      </c>
      <c r="B74" s="195"/>
      <c r="C74" s="73"/>
      <c r="D74" s="73"/>
      <c r="E74" s="73"/>
      <c r="F74" s="29"/>
      <c r="G74" s="29"/>
      <c r="K74" s="30"/>
    </row>
    <row r="75" spans="1:158" ht="20.25" customHeight="1" x14ac:dyDescent="0.3">
      <c r="A75" s="44" t="s">
        <v>77</v>
      </c>
      <c r="B75" s="74"/>
      <c r="C75" s="73"/>
      <c r="D75" s="73"/>
      <c r="E75" s="73"/>
      <c r="F75" s="29"/>
      <c r="G75" s="29"/>
      <c r="K75" s="30"/>
    </row>
    <row r="76" spans="1:158" ht="16.5" x14ac:dyDescent="0.3">
      <c r="A76" s="45" t="s">
        <v>74</v>
      </c>
      <c r="B76" s="75"/>
      <c r="C76" s="76"/>
      <c r="D76" s="73"/>
      <c r="E76" s="73"/>
      <c r="F76" s="29"/>
      <c r="G76" s="29"/>
      <c r="K76" s="30"/>
    </row>
    <row r="77" spans="1:158" ht="16.5" x14ac:dyDescent="0.3">
      <c r="A77" s="46" t="s">
        <v>76</v>
      </c>
      <c r="B77" s="77"/>
      <c r="C77" s="76"/>
      <c r="D77" s="73"/>
      <c r="E77" s="78">
        <f>C61-C63</f>
        <v>0</v>
      </c>
      <c r="F77" s="29"/>
      <c r="G77" s="29"/>
      <c r="K77" s="30"/>
    </row>
    <row r="78" spans="1:158" ht="16.5" x14ac:dyDescent="0.3">
      <c r="A78" s="45" t="s">
        <v>75</v>
      </c>
      <c r="B78" s="75"/>
      <c r="C78" s="76"/>
      <c r="D78" s="73"/>
      <c r="E78" s="79">
        <f>IF((C58-E77)&gt;0,E77,C58)</f>
        <v>0</v>
      </c>
      <c r="F78" s="29"/>
      <c r="G78" s="29"/>
      <c r="K78" s="30"/>
    </row>
    <row r="79" spans="1:158" ht="28.5" customHeight="1" x14ac:dyDescent="0.3">
      <c r="A79" s="47" t="s">
        <v>78</v>
      </c>
      <c r="B79" s="80"/>
      <c r="C79" s="76"/>
      <c r="D79" s="73"/>
      <c r="E79" s="81"/>
      <c r="F79" s="29"/>
      <c r="G79" s="29"/>
      <c r="K79" s="30"/>
    </row>
    <row r="80" spans="1:158" x14ac:dyDescent="0.3">
      <c r="C80" s="29"/>
      <c r="D80" s="29"/>
      <c r="E80" s="29"/>
      <c r="F80" s="29"/>
      <c r="G80" s="29"/>
      <c r="H80" s="29"/>
    </row>
    <row r="81" spans="3:8" x14ac:dyDescent="0.3">
      <c r="C81" s="29"/>
      <c r="D81" s="29"/>
      <c r="E81" s="29"/>
      <c r="F81" s="29"/>
      <c r="G81" s="29"/>
      <c r="H81" s="29"/>
    </row>
    <row r="82" spans="3:8" x14ac:dyDescent="0.3">
      <c r="C82" s="29"/>
      <c r="D82" s="29"/>
      <c r="E82" s="29"/>
      <c r="F82" s="29"/>
      <c r="G82" s="29"/>
      <c r="H82" s="29"/>
    </row>
    <row r="83" spans="3:8" x14ac:dyDescent="0.3">
      <c r="C83" s="29"/>
      <c r="D83" s="29"/>
      <c r="E83" s="29"/>
      <c r="F83" s="29"/>
      <c r="G83" s="29"/>
      <c r="H83" s="29"/>
    </row>
    <row r="84" spans="3:8" x14ac:dyDescent="0.3">
      <c r="C84" s="29"/>
      <c r="D84" s="29"/>
      <c r="E84" s="29"/>
      <c r="F84" s="29"/>
      <c r="G84" s="29"/>
      <c r="H84" s="29"/>
    </row>
    <row r="85" spans="3:8" x14ac:dyDescent="0.3">
      <c r="C85" s="29"/>
      <c r="D85" s="29"/>
      <c r="E85" s="29"/>
      <c r="F85" s="29"/>
      <c r="G85" s="29"/>
      <c r="H85" s="29"/>
    </row>
    <row r="86" spans="3:8" x14ac:dyDescent="0.3">
      <c r="C86" s="29"/>
      <c r="D86" s="29"/>
      <c r="E86" s="29"/>
      <c r="F86" s="29"/>
      <c r="G86" s="29"/>
      <c r="H86" s="29"/>
    </row>
    <row r="87" spans="3:8" x14ac:dyDescent="0.3">
      <c r="C87" s="29"/>
      <c r="D87" s="29"/>
      <c r="E87" s="29"/>
      <c r="F87" s="29"/>
      <c r="G87" s="29"/>
      <c r="H87" s="29"/>
    </row>
    <row r="88" spans="3:8" x14ac:dyDescent="0.3">
      <c r="C88" s="29"/>
      <c r="D88" s="29"/>
      <c r="E88" s="29"/>
      <c r="F88" s="29"/>
      <c r="G88" s="29"/>
      <c r="H88" s="29"/>
    </row>
    <row r="89" spans="3:8" x14ac:dyDescent="0.3">
      <c r="C89" s="29"/>
      <c r="D89" s="29"/>
      <c r="E89" s="29"/>
      <c r="F89" s="29"/>
      <c r="G89" s="29"/>
      <c r="H89" s="29"/>
    </row>
    <row r="90" spans="3:8" x14ac:dyDescent="0.3">
      <c r="C90" s="29"/>
      <c r="D90" s="29"/>
      <c r="E90" s="29"/>
      <c r="F90" s="29"/>
      <c r="G90" s="29"/>
      <c r="H90" s="29"/>
    </row>
    <row r="91" spans="3:8" x14ac:dyDescent="0.3">
      <c r="C91" s="29"/>
      <c r="D91" s="29"/>
      <c r="E91" s="29"/>
      <c r="F91" s="29"/>
      <c r="G91" s="29"/>
      <c r="H91" s="29"/>
    </row>
    <row r="92" spans="3:8" x14ac:dyDescent="0.3">
      <c r="C92" s="29"/>
      <c r="D92" s="29"/>
      <c r="E92" s="29"/>
      <c r="F92" s="29"/>
      <c r="G92" s="29"/>
      <c r="H92" s="29"/>
    </row>
    <row r="93" spans="3:8" x14ac:dyDescent="0.3">
      <c r="C93" s="29"/>
      <c r="D93" s="29"/>
      <c r="E93" s="29"/>
      <c r="F93" s="29"/>
      <c r="G93" s="29"/>
      <c r="H93" s="29"/>
    </row>
    <row r="94" spans="3:8" x14ac:dyDescent="0.3">
      <c r="C94" s="29"/>
      <c r="D94" s="29"/>
      <c r="E94" s="29"/>
      <c r="F94" s="29"/>
      <c r="G94" s="29"/>
      <c r="H94" s="29"/>
    </row>
    <row r="95" spans="3:8" x14ac:dyDescent="0.3">
      <c r="C95" s="29"/>
      <c r="D95" s="29"/>
      <c r="E95" s="29"/>
      <c r="F95" s="29"/>
      <c r="G95" s="29"/>
      <c r="H95" s="29"/>
    </row>
    <row r="96" spans="3:8" x14ac:dyDescent="0.3">
      <c r="C96" s="29"/>
      <c r="D96" s="29"/>
      <c r="E96" s="29"/>
      <c r="F96" s="29"/>
      <c r="G96" s="29"/>
      <c r="H96" s="29"/>
    </row>
    <row r="97" spans="3:8" x14ac:dyDescent="0.3">
      <c r="C97" s="29"/>
      <c r="D97" s="29"/>
      <c r="E97" s="29"/>
      <c r="F97" s="29"/>
      <c r="G97" s="29"/>
      <c r="H97" s="29"/>
    </row>
    <row r="98" spans="3:8" x14ac:dyDescent="0.3">
      <c r="C98" s="29"/>
      <c r="D98" s="29"/>
      <c r="E98" s="29"/>
      <c r="F98" s="29"/>
      <c r="G98" s="29"/>
      <c r="H98" s="29"/>
    </row>
    <row r="99" spans="3:8" x14ac:dyDescent="0.3">
      <c r="C99" s="29"/>
      <c r="D99" s="29"/>
      <c r="E99" s="29"/>
      <c r="F99" s="29"/>
      <c r="G99" s="29"/>
      <c r="H99" s="29"/>
    </row>
    <row r="100" spans="3:8" x14ac:dyDescent="0.3">
      <c r="C100" s="29"/>
      <c r="D100" s="29"/>
      <c r="E100" s="29"/>
      <c r="F100" s="29"/>
      <c r="G100" s="29"/>
      <c r="H100" s="29"/>
    </row>
    <row r="101" spans="3:8" x14ac:dyDescent="0.3">
      <c r="C101" s="29"/>
      <c r="D101" s="29"/>
      <c r="E101" s="29"/>
      <c r="F101" s="29"/>
      <c r="G101" s="29"/>
      <c r="H101" s="29"/>
    </row>
    <row r="102" spans="3:8" x14ac:dyDescent="0.3">
      <c r="C102" s="29"/>
      <c r="D102" s="29"/>
      <c r="E102" s="29"/>
      <c r="F102" s="29"/>
      <c r="G102" s="29"/>
      <c r="H102" s="29"/>
    </row>
    <row r="103" spans="3:8" x14ac:dyDescent="0.3">
      <c r="C103" s="29"/>
      <c r="D103" s="29"/>
      <c r="E103" s="29"/>
      <c r="F103" s="29"/>
      <c r="G103" s="29"/>
      <c r="H103" s="29"/>
    </row>
    <row r="104" spans="3:8" x14ac:dyDescent="0.3">
      <c r="C104" s="29"/>
      <c r="D104" s="29"/>
      <c r="E104" s="29"/>
      <c r="F104" s="29"/>
      <c r="G104" s="29"/>
      <c r="H104" s="29"/>
    </row>
    <row r="105" spans="3:8" x14ac:dyDescent="0.3">
      <c r="C105" s="29"/>
      <c r="D105" s="29"/>
      <c r="E105" s="29"/>
      <c r="F105" s="29"/>
      <c r="G105" s="29"/>
      <c r="H105" s="29"/>
    </row>
    <row r="106" spans="3:8" x14ac:dyDescent="0.3">
      <c r="C106" s="29"/>
      <c r="D106" s="29"/>
      <c r="E106" s="29"/>
      <c r="F106" s="29"/>
      <c r="G106" s="29"/>
      <c r="H106" s="29"/>
    </row>
    <row r="107" spans="3:8" x14ac:dyDescent="0.3">
      <c r="C107" s="29"/>
      <c r="D107" s="29"/>
      <c r="E107" s="29"/>
      <c r="F107" s="29"/>
      <c r="G107" s="29"/>
      <c r="H107" s="29"/>
    </row>
    <row r="108" spans="3:8" x14ac:dyDescent="0.3">
      <c r="C108" s="29"/>
      <c r="D108" s="29"/>
      <c r="E108" s="29"/>
      <c r="F108" s="29"/>
      <c r="G108" s="29"/>
      <c r="H108" s="29"/>
    </row>
    <row r="109" spans="3:8" x14ac:dyDescent="0.3">
      <c r="C109" s="29"/>
      <c r="D109" s="29"/>
      <c r="E109" s="29"/>
      <c r="F109" s="29"/>
      <c r="G109" s="29"/>
      <c r="H109" s="29"/>
    </row>
    <row r="110" spans="3:8" x14ac:dyDescent="0.3">
      <c r="C110" s="29"/>
      <c r="D110" s="29"/>
      <c r="E110" s="29"/>
      <c r="F110" s="29"/>
      <c r="G110" s="29"/>
      <c r="H110" s="29"/>
    </row>
    <row r="111" spans="3:8" x14ac:dyDescent="0.3">
      <c r="C111" s="29"/>
      <c r="D111" s="29"/>
      <c r="E111" s="29"/>
      <c r="F111" s="29"/>
      <c r="G111" s="29"/>
      <c r="H111" s="29"/>
    </row>
    <row r="112" spans="3:8" x14ac:dyDescent="0.3">
      <c r="C112" s="29"/>
      <c r="D112" s="29"/>
      <c r="E112" s="29"/>
      <c r="F112" s="29"/>
      <c r="G112" s="29"/>
      <c r="H112" s="29"/>
    </row>
    <row r="113" spans="3:8" x14ac:dyDescent="0.3">
      <c r="C113" s="29"/>
      <c r="D113" s="29"/>
      <c r="E113" s="29"/>
      <c r="F113" s="29"/>
      <c r="G113" s="29"/>
      <c r="H113" s="29"/>
    </row>
    <row r="114" spans="3:8" x14ac:dyDescent="0.3">
      <c r="C114" s="29"/>
      <c r="D114" s="29"/>
      <c r="E114" s="29"/>
      <c r="F114" s="29"/>
      <c r="G114" s="29"/>
      <c r="H114" s="29"/>
    </row>
    <row r="115" spans="3:8" x14ac:dyDescent="0.3">
      <c r="C115" s="29"/>
      <c r="D115" s="29"/>
      <c r="E115" s="29"/>
      <c r="F115" s="29"/>
      <c r="G115" s="29"/>
      <c r="H115" s="29"/>
    </row>
    <row r="116" spans="3:8" x14ac:dyDescent="0.3">
      <c r="C116" s="29"/>
      <c r="D116" s="29"/>
      <c r="E116" s="29"/>
      <c r="F116" s="29"/>
      <c r="G116" s="29"/>
      <c r="H116" s="29"/>
    </row>
    <row r="117" spans="3:8" x14ac:dyDescent="0.3">
      <c r="C117" s="29"/>
      <c r="D117" s="29"/>
      <c r="E117" s="29"/>
      <c r="F117" s="29"/>
      <c r="G117" s="29"/>
      <c r="H117" s="29"/>
    </row>
    <row r="118" spans="3:8" x14ac:dyDescent="0.3">
      <c r="C118" s="29"/>
      <c r="D118" s="29"/>
      <c r="E118" s="29"/>
      <c r="F118" s="29"/>
      <c r="G118" s="29"/>
      <c r="H118" s="29"/>
    </row>
    <row r="119" spans="3:8" x14ac:dyDescent="0.3">
      <c r="C119" s="29"/>
      <c r="D119" s="29"/>
      <c r="E119" s="29"/>
      <c r="F119" s="29"/>
      <c r="G119" s="29"/>
      <c r="H119" s="29"/>
    </row>
    <row r="120" spans="3:8" x14ac:dyDescent="0.3">
      <c r="C120" s="29"/>
      <c r="D120" s="29"/>
      <c r="E120" s="29"/>
      <c r="F120" s="29"/>
      <c r="G120" s="29"/>
      <c r="H120" s="29"/>
    </row>
    <row r="121" spans="3:8" x14ac:dyDescent="0.3">
      <c r="C121" s="29"/>
      <c r="D121" s="29"/>
      <c r="E121" s="29"/>
      <c r="F121" s="29"/>
      <c r="G121" s="29"/>
      <c r="H121" s="29"/>
    </row>
    <row r="122" spans="3:8" x14ac:dyDescent="0.3">
      <c r="C122" s="29"/>
      <c r="D122" s="29"/>
      <c r="E122" s="29"/>
      <c r="F122" s="29"/>
      <c r="G122" s="29"/>
      <c r="H122" s="29"/>
    </row>
    <row r="123" spans="3:8" x14ac:dyDescent="0.3">
      <c r="C123" s="29"/>
      <c r="D123" s="29"/>
      <c r="E123" s="29"/>
      <c r="F123" s="29"/>
      <c r="G123" s="29"/>
      <c r="H123" s="29"/>
    </row>
    <row r="124" spans="3:8" x14ac:dyDescent="0.3">
      <c r="C124" s="29"/>
      <c r="D124" s="29"/>
      <c r="E124" s="29"/>
      <c r="F124" s="29"/>
      <c r="G124" s="29"/>
      <c r="H124" s="29"/>
    </row>
    <row r="125" spans="3:8" x14ac:dyDescent="0.3">
      <c r="C125" s="29"/>
      <c r="D125" s="29"/>
      <c r="E125" s="29"/>
      <c r="F125" s="29"/>
      <c r="G125" s="29"/>
      <c r="H125" s="29"/>
    </row>
    <row r="126" spans="3:8" x14ac:dyDescent="0.3">
      <c r="C126" s="29"/>
      <c r="D126" s="29"/>
      <c r="E126" s="29"/>
      <c r="F126" s="29"/>
      <c r="G126" s="29"/>
      <c r="H126" s="29"/>
    </row>
    <row r="127" spans="3:8" x14ac:dyDescent="0.3">
      <c r="C127" s="29"/>
      <c r="D127" s="29"/>
      <c r="E127" s="29"/>
      <c r="F127" s="29"/>
      <c r="G127" s="29"/>
      <c r="H127" s="29"/>
    </row>
    <row r="128" spans="3:8" x14ac:dyDescent="0.3">
      <c r="C128" s="29"/>
      <c r="D128" s="29"/>
      <c r="E128" s="29"/>
      <c r="F128" s="29"/>
      <c r="G128" s="29"/>
      <c r="H128" s="29"/>
    </row>
    <row r="129" spans="3:8" x14ac:dyDescent="0.3">
      <c r="C129" s="29"/>
      <c r="D129" s="29"/>
      <c r="E129" s="29"/>
      <c r="F129" s="29"/>
      <c r="G129" s="29"/>
      <c r="H129" s="29"/>
    </row>
    <row r="130" spans="3:8" x14ac:dyDescent="0.3">
      <c r="C130" s="29"/>
      <c r="D130" s="29"/>
      <c r="E130" s="29"/>
      <c r="F130" s="29"/>
      <c r="G130" s="29"/>
      <c r="H130" s="29"/>
    </row>
    <row r="131" spans="3:8" x14ac:dyDescent="0.3">
      <c r="C131" s="29"/>
      <c r="D131" s="29"/>
      <c r="E131" s="29"/>
      <c r="F131" s="29"/>
      <c r="G131" s="29"/>
      <c r="H131" s="29"/>
    </row>
    <row r="132" spans="3:8" x14ac:dyDescent="0.3">
      <c r="C132" s="29"/>
      <c r="D132" s="29"/>
      <c r="E132" s="29"/>
      <c r="F132" s="29"/>
      <c r="G132" s="29"/>
      <c r="H132" s="29"/>
    </row>
    <row r="133" spans="3:8" x14ac:dyDescent="0.3">
      <c r="C133" s="29"/>
      <c r="D133" s="29"/>
      <c r="E133" s="29"/>
      <c r="F133" s="29"/>
      <c r="G133" s="29"/>
      <c r="H133" s="29"/>
    </row>
    <row r="134" spans="3:8" x14ac:dyDescent="0.3">
      <c r="C134" s="29"/>
      <c r="D134" s="29"/>
      <c r="E134" s="29"/>
      <c r="F134" s="29"/>
      <c r="G134" s="29"/>
      <c r="H134" s="29"/>
    </row>
    <row r="135" spans="3:8" x14ac:dyDescent="0.3">
      <c r="C135" s="29"/>
      <c r="D135" s="29"/>
      <c r="E135" s="29"/>
      <c r="F135" s="29"/>
      <c r="G135" s="29"/>
      <c r="H135" s="29"/>
    </row>
  </sheetData>
  <sheetProtection autoFilter="0"/>
  <mergeCells count="42">
    <mergeCell ref="F15:G15"/>
    <mergeCell ref="B25:E25"/>
    <mergeCell ref="F20:G20"/>
    <mergeCell ref="F19:G19"/>
    <mergeCell ref="F18:G18"/>
    <mergeCell ref="F17:G17"/>
    <mergeCell ref="F16:G16"/>
    <mergeCell ref="B14:E14"/>
    <mergeCell ref="A74:B74"/>
    <mergeCell ref="A43:C43"/>
    <mergeCell ref="A61:B61"/>
    <mergeCell ref="A57:B57"/>
    <mergeCell ref="A58:B58"/>
    <mergeCell ref="A71:B71"/>
    <mergeCell ref="A68:B68"/>
    <mergeCell ref="A44:C44"/>
    <mergeCell ref="A59:B59"/>
    <mergeCell ref="A70:B70"/>
    <mergeCell ref="A69:B69"/>
    <mergeCell ref="A56:B56"/>
    <mergeCell ref="A67:B67"/>
    <mergeCell ref="A53:B53"/>
    <mergeCell ref="D37:E37"/>
    <mergeCell ref="A1:B1"/>
    <mergeCell ref="A2:B2"/>
    <mergeCell ref="A3:B3"/>
    <mergeCell ref="A13:E13"/>
    <mergeCell ref="A8:D8"/>
    <mergeCell ref="A6:E6"/>
    <mergeCell ref="A7:E7"/>
    <mergeCell ref="F68:F69"/>
    <mergeCell ref="A39:C39"/>
    <mergeCell ref="A45:C45"/>
    <mergeCell ref="A46:C46"/>
    <mergeCell ref="A47:C47"/>
    <mergeCell ref="A52:B52"/>
    <mergeCell ref="A63:B63"/>
    <mergeCell ref="A54:B54"/>
    <mergeCell ref="A55:B55"/>
    <mergeCell ref="A40:C40"/>
    <mergeCell ref="A41:C41"/>
    <mergeCell ref="A42:C42"/>
  </mergeCells>
  <phoneticPr fontId="0" type="noConversion"/>
  <dataValidations count="3">
    <dataValidation type="list" allowBlank="1" showInputMessage="1" showErrorMessage="1" sqref="F52" xr:uid="{00000000-0002-0000-0000-000000000000}">
      <formula1>#REF!</formula1>
    </dataValidation>
    <dataValidation type="list" allowBlank="1" showInputMessage="1" showErrorMessage="1" sqref="F20" xr:uid="{00000000-0002-0000-0000-000001000000}">
      <formula1>#REF!</formula1>
    </dataValidation>
    <dataValidation type="list" allowBlank="1" showInputMessage="1" showErrorMessage="1" sqref="E20 D20" xr:uid="{00000000-0002-0000-0000-000002000000}">
      <formula1>$H$9:$H$12</formula1>
    </dataValidation>
  </dataValidations>
  <printOptions horizontalCentered="1"/>
  <pageMargins left="0.24" right="0.19685039370078741" top="0.19685039370078741" bottom="0.19685039370078741" header="0.11811023622047245" footer="0.11811023622047245"/>
  <pageSetup paperSize="9" orientation="portrait" r:id="rId1"/>
  <headerFooter alignWithMargins="0">
    <oddFooter>&amp;L
&amp;R&amp;8&amp;F</oddFooter>
  </headerFooter>
  <rowBreaks count="1" manualBreakCount="1">
    <brk id="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topLeftCell="A30" zoomScaleNormal="100" zoomScaleSheetLayoutView="90" workbookViewId="0">
      <selection activeCell="F19" sqref="F19"/>
    </sheetView>
  </sheetViews>
  <sheetFormatPr baseColWidth="10" defaultRowHeight="15" x14ac:dyDescent="0.3"/>
  <cols>
    <col min="1" max="1" width="9.140625" style="30" customWidth="1"/>
    <col min="2" max="3" width="11.42578125" style="30"/>
    <col min="4" max="4" width="8.42578125" style="30" customWidth="1"/>
    <col min="5" max="5" width="18" style="30" customWidth="1"/>
    <col min="6" max="6" width="16.140625" style="30" customWidth="1"/>
    <col min="7" max="7" width="18.28515625" style="30" customWidth="1"/>
    <col min="8" max="8" width="10.85546875" style="30" customWidth="1"/>
    <col min="9" max="16384" width="11.42578125" style="30"/>
  </cols>
  <sheetData>
    <row r="1" spans="1:8" ht="27" customHeight="1" x14ac:dyDescent="0.3">
      <c r="A1" s="222" t="s">
        <v>0</v>
      </c>
      <c r="B1" s="222"/>
      <c r="C1" s="222"/>
      <c r="D1" s="222"/>
      <c r="E1" s="222"/>
      <c r="F1" s="222"/>
      <c r="G1" s="222"/>
      <c r="H1" s="222"/>
    </row>
    <row r="2" spans="1:8" ht="3.75" customHeight="1" x14ac:dyDescent="0.3">
      <c r="A2" s="74"/>
      <c r="B2" s="74"/>
      <c r="C2" s="74"/>
      <c r="D2" s="74"/>
      <c r="E2" s="74"/>
      <c r="F2" s="74"/>
      <c r="G2" s="74"/>
      <c r="H2" s="74"/>
    </row>
    <row r="3" spans="1:8" x14ac:dyDescent="0.3">
      <c r="A3" s="228" t="s">
        <v>1</v>
      </c>
      <c r="B3" s="228"/>
      <c r="C3" s="228"/>
      <c r="D3" s="228"/>
      <c r="E3" s="228"/>
      <c r="F3" s="228"/>
      <c r="G3" s="228"/>
      <c r="H3" s="228"/>
    </row>
    <row r="4" spans="1:8" ht="15" customHeight="1" x14ac:dyDescent="0.3">
      <c r="A4" s="228"/>
      <c r="B4" s="228"/>
      <c r="C4" s="228"/>
      <c r="D4" s="228"/>
      <c r="E4" s="228"/>
      <c r="F4" s="228"/>
      <c r="G4" s="228"/>
      <c r="H4" s="228"/>
    </row>
    <row r="5" spans="1:8" ht="8.25" customHeight="1" x14ac:dyDescent="0.3">
      <c r="A5" s="146"/>
      <c r="B5" s="146"/>
      <c r="C5" s="146"/>
      <c r="D5" s="146"/>
      <c r="E5" s="146"/>
      <c r="F5" s="146"/>
      <c r="G5" s="146"/>
      <c r="H5" s="146"/>
    </row>
    <row r="6" spans="1:8" ht="18.75" customHeight="1" x14ac:dyDescent="0.3">
      <c r="A6" s="227" t="s">
        <v>2</v>
      </c>
      <c r="B6" s="227"/>
      <c r="C6" s="227"/>
      <c r="D6" s="147"/>
      <c r="E6" s="147"/>
      <c r="F6" s="147"/>
      <c r="G6" s="147"/>
      <c r="H6" s="147"/>
    </row>
    <row r="7" spans="1:8" x14ac:dyDescent="0.3">
      <c r="A7" s="146"/>
      <c r="B7" s="146"/>
      <c r="C7" s="146"/>
      <c r="D7" s="146"/>
      <c r="E7" s="146"/>
      <c r="F7" s="146"/>
      <c r="G7" s="146"/>
      <c r="H7" s="146"/>
    </row>
    <row r="8" spans="1:8" ht="6" customHeight="1" x14ac:dyDescent="0.3">
      <c r="A8" s="146"/>
      <c r="B8" s="146"/>
      <c r="C8" s="146"/>
      <c r="D8" s="146"/>
      <c r="E8" s="146"/>
      <c r="F8" s="146"/>
      <c r="G8" s="146"/>
      <c r="H8" s="146"/>
    </row>
    <row r="9" spans="1:8" ht="18.75" customHeight="1" x14ac:dyDescent="0.3">
      <c r="A9" s="148" t="s">
        <v>3</v>
      </c>
      <c r="B9" s="149"/>
      <c r="C9" s="149"/>
      <c r="D9" s="147"/>
      <c r="E9" s="147"/>
      <c r="F9" s="147"/>
      <c r="G9" s="147"/>
      <c r="H9" s="147"/>
    </row>
    <row r="10" spans="1:8" x14ac:dyDescent="0.3">
      <c r="A10" s="146"/>
      <c r="B10" s="146"/>
      <c r="C10" s="146"/>
      <c r="D10" s="146"/>
      <c r="E10" s="146"/>
      <c r="F10" s="146"/>
      <c r="G10" s="146"/>
      <c r="H10" s="146"/>
    </row>
    <row r="11" spans="1:8" ht="6" customHeight="1" x14ac:dyDescent="0.3">
      <c r="A11" s="146"/>
      <c r="B11" s="146"/>
      <c r="C11" s="146"/>
      <c r="D11" s="146"/>
      <c r="E11" s="146"/>
      <c r="F11" s="146"/>
      <c r="G11" s="146"/>
      <c r="H11" s="146"/>
    </row>
    <row r="12" spans="1:8" ht="18.75" customHeight="1" x14ac:dyDescent="0.3">
      <c r="A12" s="227" t="s">
        <v>4</v>
      </c>
      <c r="B12" s="227"/>
      <c r="C12" s="227"/>
      <c r="D12" s="147"/>
      <c r="E12" s="150"/>
      <c r="F12" s="147"/>
      <c r="G12" s="147"/>
      <c r="H12" s="147"/>
    </row>
    <row r="13" spans="1:8" ht="12.75" customHeight="1" x14ac:dyDescent="0.3">
      <c r="A13" s="151"/>
      <c r="B13" s="151"/>
      <c r="C13" s="151"/>
      <c r="D13" s="146"/>
      <c r="E13" s="146"/>
      <c r="F13" s="146"/>
      <c r="G13" s="146"/>
      <c r="H13" s="146"/>
    </row>
    <row r="14" spans="1:8" ht="15.75" x14ac:dyDescent="0.3">
      <c r="A14" s="146"/>
      <c r="B14" s="152" t="s">
        <v>5</v>
      </c>
      <c r="C14" s="153"/>
      <c r="D14" s="153"/>
      <c r="E14" s="146"/>
      <c r="F14" s="146"/>
      <c r="G14" s="146"/>
      <c r="H14" s="146"/>
    </row>
    <row r="15" spans="1:8" ht="7.5" customHeight="1" x14ac:dyDescent="0.3">
      <c r="A15" s="146"/>
      <c r="B15" s="152"/>
      <c r="C15" s="153"/>
      <c r="D15" s="153"/>
      <c r="E15" s="146"/>
      <c r="F15" s="146"/>
      <c r="G15" s="146"/>
      <c r="H15" s="146"/>
    </row>
    <row r="16" spans="1:8" ht="15.75" x14ac:dyDescent="0.3">
      <c r="A16" s="146"/>
      <c r="B16" s="152" t="s">
        <v>6</v>
      </c>
      <c r="C16" s="153"/>
      <c r="D16" s="153"/>
      <c r="E16" s="146"/>
      <c r="F16" s="146"/>
      <c r="G16" s="146"/>
      <c r="H16" s="146"/>
    </row>
    <row r="17" spans="1:8" x14ac:dyDescent="0.3">
      <c r="A17" s="146"/>
      <c r="B17" s="146"/>
      <c r="C17" s="146"/>
      <c r="D17" s="146"/>
      <c r="E17" s="146"/>
      <c r="F17" s="146"/>
      <c r="G17" s="146"/>
      <c r="H17" s="146"/>
    </row>
    <row r="18" spans="1:8" ht="18.75" customHeight="1" x14ac:dyDescent="0.3">
      <c r="A18" s="227" t="s">
        <v>7</v>
      </c>
      <c r="B18" s="227"/>
      <c r="C18" s="227"/>
      <c r="D18" s="147"/>
      <c r="E18" s="147"/>
      <c r="F18" s="147"/>
      <c r="G18" s="147"/>
      <c r="H18" s="147"/>
    </row>
    <row r="19" spans="1:8" x14ac:dyDescent="0.3">
      <c r="A19" s="146"/>
      <c r="B19" s="146"/>
      <c r="C19" s="146"/>
      <c r="D19" s="146"/>
      <c r="E19" s="146"/>
      <c r="F19" s="146"/>
      <c r="G19" s="146"/>
      <c r="H19" s="146"/>
    </row>
    <row r="20" spans="1:8" ht="15.75" x14ac:dyDescent="0.3">
      <c r="A20" s="146"/>
      <c r="B20" s="152" t="s">
        <v>8</v>
      </c>
      <c r="C20" s="146"/>
      <c r="D20" s="146"/>
      <c r="E20" s="146"/>
      <c r="F20" s="146"/>
      <c r="G20" s="146"/>
      <c r="H20" s="146"/>
    </row>
    <row r="21" spans="1:8" ht="7.5" customHeight="1" x14ac:dyDescent="0.3">
      <c r="A21" s="146"/>
      <c r="B21" s="146"/>
      <c r="C21" s="146"/>
      <c r="D21" s="146"/>
      <c r="E21" s="146"/>
      <c r="F21" s="146"/>
      <c r="G21" s="146"/>
      <c r="H21" s="146"/>
    </row>
    <row r="22" spans="1:8" ht="15.75" x14ac:dyDescent="0.3">
      <c r="A22" s="146"/>
      <c r="B22" s="221" t="s">
        <v>100</v>
      </c>
      <c r="C22" s="221"/>
      <c r="D22" s="221"/>
      <c r="E22" s="221"/>
      <c r="F22" s="221"/>
      <c r="G22" s="221"/>
      <c r="H22" s="146"/>
    </row>
    <row r="23" spans="1:8" ht="7.5" customHeight="1" x14ac:dyDescent="0.3">
      <c r="A23" s="146"/>
      <c r="B23" s="152"/>
      <c r="C23" s="152"/>
      <c r="D23" s="152"/>
      <c r="E23" s="152"/>
      <c r="F23" s="152"/>
      <c r="G23" s="152"/>
      <c r="H23" s="146"/>
    </row>
    <row r="24" spans="1:8" ht="15.75" x14ac:dyDescent="0.3">
      <c r="A24" s="146"/>
      <c r="B24" s="221" t="s">
        <v>9</v>
      </c>
      <c r="C24" s="221"/>
      <c r="D24" s="221"/>
      <c r="E24" s="221"/>
      <c r="F24" s="221"/>
      <c r="G24" s="221"/>
      <c r="H24" s="146"/>
    </row>
    <row r="25" spans="1:8" x14ac:dyDescent="0.3">
      <c r="A25" s="146"/>
      <c r="B25" s="146"/>
      <c r="C25" s="146"/>
      <c r="D25" s="146"/>
      <c r="E25" s="146"/>
      <c r="F25" s="146"/>
      <c r="G25" s="146"/>
      <c r="H25" s="146"/>
    </row>
    <row r="26" spans="1:8" x14ac:dyDescent="0.3">
      <c r="A26" s="146"/>
      <c r="B26" s="146"/>
      <c r="C26" s="146"/>
      <c r="D26" s="146"/>
      <c r="E26" s="146"/>
      <c r="F26" s="146"/>
      <c r="G26" s="146"/>
      <c r="H26" s="146"/>
    </row>
    <row r="27" spans="1:8" ht="27" customHeight="1" x14ac:dyDescent="0.3">
      <c r="A27" s="222" t="s">
        <v>10</v>
      </c>
      <c r="B27" s="222"/>
      <c r="C27" s="222"/>
      <c r="D27" s="222"/>
      <c r="E27" s="222"/>
      <c r="F27" s="222"/>
      <c r="G27" s="222"/>
      <c r="H27" s="222"/>
    </row>
    <row r="28" spans="1:8" x14ac:dyDescent="0.3">
      <c r="A28" s="146"/>
      <c r="B28" s="146"/>
      <c r="C28" s="146"/>
      <c r="D28" s="146"/>
      <c r="E28" s="146"/>
      <c r="F28" s="146"/>
      <c r="G28" s="146"/>
      <c r="H28" s="146"/>
    </row>
    <row r="29" spans="1:8" ht="15.75" x14ac:dyDescent="0.3">
      <c r="A29" s="221" t="s">
        <v>11</v>
      </c>
      <c r="B29" s="221"/>
      <c r="C29" s="221"/>
      <c r="D29" s="221"/>
      <c r="E29" s="221"/>
      <c r="F29" s="221"/>
      <c r="G29" s="221"/>
      <c r="H29" s="221"/>
    </row>
    <row r="30" spans="1:8" ht="15.75" x14ac:dyDescent="0.3">
      <c r="A30" s="221" t="s">
        <v>12</v>
      </c>
      <c r="B30" s="221"/>
      <c r="C30" s="221"/>
      <c r="D30" s="221"/>
      <c r="E30" s="221"/>
      <c r="F30" s="221"/>
      <c r="G30" s="221"/>
      <c r="H30" s="221"/>
    </row>
    <row r="31" spans="1:8" ht="15.75" thickBot="1" x14ac:dyDescent="0.35">
      <c r="A31" s="146"/>
      <c r="B31" s="154"/>
      <c r="C31" s="154"/>
      <c r="D31" s="154"/>
      <c r="E31" s="154"/>
      <c r="F31" s="154"/>
      <c r="G31" s="146"/>
      <c r="H31" s="146"/>
    </row>
    <row r="32" spans="1:8" ht="7.5" customHeight="1" x14ac:dyDescent="0.3">
      <c r="A32" s="146"/>
      <c r="B32" s="155"/>
      <c r="C32" s="156"/>
      <c r="D32" s="157"/>
      <c r="E32" s="158"/>
      <c r="F32" s="158"/>
      <c r="G32" s="158"/>
      <c r="H32" s="146"/>
    </row>
    <row r="33" spans="1:8" ht="15.75" x14ac:dyDescent="0.3">
      <c r="A33" s="146"/>
      <c r="B33" s="159"/>
      <c r="C33" s="146"/>
      <c r="D33" s="160"/>
      <c r="E33" s="160" t="s">
        <v>13</v>
      </c>
      <c r="F33" s="161" t="s">
        <v>14</v>
      </c>
      <c r="G33" s="161" t="s">
        <v>15</v>
      </c>
      <c r="H33" s="146"/>
    </row>
    <row r="34" spans="1:8" ht="7.5" customHeight="1" thickBot="1" x14ac:dyDescent="0.35">
      <c r="A34" s="146"/>
      <c r="B34" s="159"/>
      <c r="C34" s="154"/>
      <c r="D34" s="162"/>
      <c r="E34" s="163"/>
      <c r="F34" s="163"/>
      <c r="G34" s="163"/>
      <c r="H34" s="146"/>
    </row>
    <row r="35" spans="1:8" x14ac:dyDescent="0.3">
      <c r="A35" s="157"/>
      <c r="B35" s="155"/>
      <c r="C35" s="146"/>
      <c r="D35" s="157"/>
      <c r="E35" s="164"/>
      <c r="F35" s="164"/>
      <c r="G35" s="164"/>
      <c r="H35" s="146"/>
    </row>
    <row r="36" spans="1:8" ht="16.5" customHeight="1" x14ac:dyDescent="0.3">
      <c r="A36" s="165"/>
      <c r="B36" s="224" t="s">
        <v>16</v>
      </c>
      <c r="C36" s="225"/>
      <c r="D36" s="226"/>
      <c r="E36" s="164"/>
      <c r="F36" s="164"/>
      <c r="G36" s="164"/>
      <c r="H36" s="146"/>
    </row>
    <row r="37" spans="1:8" ht="15.75" thickBot="1" x14ac:dyDescent="0.35">
      <c r="A37" s="157"/>
      <c r="B37" s="166"/>
      <c r="C37" s="154"/>
      <c r="D37" s="162"/>
      <c r="E37" s="163"/>
      <c r="F37" s="163"/>
      <c r="G37" s="163"/>
      <c r="H37" s="146"/>
    </row>
    <row r="38" spans="1:8" x14ac:dyDescent="0.3">
      <c r="A38" s="157"/>
      <c r="B38" s="155"/>
      <c r="C38" s="146"/>
      <c r="D38" s="157"/>
      <c r="E38" s="164"/>
      <c r="F38" s="164"/>
      <c r="G38" s="164"/>
      <c r="H38" s="146"/>
    </row>
    <row r="39" spans="1:8" x14ac:dyDescent="0.3">
      <c r="A39" s="165"/>
      <c r="B39" s="224" t="s">
        <v>17</v>
      </c>
      <c r="C39" s="225"/>
      <c r="D39" s="226"/>
      <c r="E39" s="164"/>
      <c r="F39" s="164"/>
      <c r="G39" s="164"/>
      <c r="H39" s="146"/>
    </row>
    <row r="40" spans="1:8" ht="15.75" thickBot="1" x14ac:dyDescent="0.35">
      <c r="A40" s="157"/>
      <c r="B40" s="166"/>
      <c r="C40" s="154"/>
      <c r="D40" s="162"/>
      <c r="E40" s="163"/>
      <c r="F40" s="163"/>
      <c r="G40" s="163"/>
      <c r="H40" s="146"/>
    </row>
    <row r="41" spans="1:8" x14ac:dyDescent="0.3">
      <c r="A41" s="157"/>
      <c r="B41" s="159"/>
      <c r="C41" s="156"/>
      <c r="D41" s="157"/>
      <c r="E41" s="158"/>
      <c r="F41" s="167"/>
      <c r="G41" s="164"/>
      <c r="H41" s="146"/>
    </row>
    <row r="42" spans="1:8" ht="15.75" x14ac:dyDescent="0.3">
      <c r="A42" s="160"/>
      <c r="B42" s="224" t="s">
        <v>101</v>
      </c>
      <c r="C42" s="225"/>
      <c r="D42" s="226"/>
      <c r="E42" s="164"/>
      <c r="F42" s="157"/>
      <c r="G42" s="164"/>
      <c r="H42" s="146"/>
    </row>
    <row r="43" spans="1:8" ht="15.75" thickBot="1" x14ac:dyDescent="0.35">
      <c r="A43" s="157"/>
      <c r="B43" s="166"/>
      <c r="C43" s="154"/>
      <c r="D43" s="162"/>
      <c r="E43" s="163"/>
      <c r="F43" s="162"/>
      <c r="G43" s="163"/>
      <c r="H43" s="146"/>
    </row>
    <row r="44" spans="1:8" x14ac:dyDescent="0.3">
      <c r="A44" s="146"/>
      <c r="B44" s="146"/>
      <c r="C44" s="146"/>
      <c r="D44" s="146"/>
      <c r="E44" s="146"/>
      <c r="F44" s="146"/>
      <c r="G44" s="146"/>
      <c r="H44" s="146"/>
    </row>
    <row r="45" spans="1:8" ht="15.75" x14ac:dyDescent="0.3">
      <c r="A45" s="221" t="s">
        <v>18</v>
      </c>
      <c r="B45" s="221"/>
      <c r="C45" s="221"/>
      <c r="D45" s="221"/>
      <c r="E45" s="221"/>
      <c r="F45" s="221"/>
      <c r="G45" s="221"/>
      <c r="H45" s="221"/>
    </row>
    <row r="46" spans="1:8" ht="9" customHeight="1" x14ac:dyDescent="0.3">
      <c r="A46" s="146"/>
      <c r="B46" s="146"/>
      <c r="C46" s="146"/>
      <c r="D46" s="146"/>
      <c r="E46" s="146"/>
      <c r="F46" s="146"/>
      <c r="G46" s="146"/>
      <c r="H46" s="146"/>
    </row>
    <row r="47" spans="1:8" ht="15.75" x14ac:dyDescent="0.3">
      <c r="A47" s="221" t="s">
        <v>19</v>
      </c>
      <c r="B47" s="221"/>
      <c r="C47" s="221"/>
      <c r="D47" s="221"/>
      <c r="E47" s="221"/>
      <c r="F47" s="221"/>
      <c r="G47" s="221"/>
      <c r="H47" s="221"/>
    </row>
    <row r="48" spans="1:8" ht="15.75" x14ac:dyDescent="0.3">
      <c r="A48" s="152"/>
      <c r="B48" s="152"/>
      <c r="C48" s="152"/>
      <c r="D48" s="152"/>
      <c r="E48" s="152"/>
      <c r="F48" s="152"/>
      <c r="G48" s="152"/>
      <c r="H48" s="152"/>
    </row>
    <row r="49" spans="1:8" ht="15.75" x14ac:dyDescent="0.3">
      <c r="A49" s="146"/>
      <c r="B49" s="146"/>
      <c r="C49" s="146"/>
      <c r="D49" s="146"/>
      <c r="E49" s="152" t="s">
        <v>20</v>
      </c>
      <c r="F49" s="152" t="s">
        <v>21</v>
      </c>
      <c r="G49" s="146"/>
      <c r="H49" s="146"/>
    </row>
    <row r="50" spans="1:8" ht="15.75" x14ac:dyDescent="0.3">
      <c r="A50" s="146"/>
      <c r="B50" s="146"/>
      <c r="C50" s="146"/>
      <c r="D50" s="146"/>
      <c r="E50" s="223" t="s">
        <v>22</v>
      </c>
      <c r="F50" s="223"/>
      <c r="G50" s="146"/>
      <c r="H50" s="146"/>
    </row>
    <row r="51" spans="1:8" ht="15.75" x14ac:dyDescent="0.3">
      <c r="A51" s="146"/>
      <c r="B51" s="146"/>
      <c r="C51" s="146"/>
      <c r="D51" s="146"/>
      <c r="E51" s="223" t="s">
        <v>23</v>
      </c>
      <c r="F51" s="223"/>
      <c r="G51" s="146"/>
      <c r="H51" s="146"/>
    </row>
  </sheetData>
  <mergeCells count="17">
    <mergeCell ref="A18:C18"/>
    <mergeCell ref="B22:G22"/>
    <mergeCell ref="A1:H1"/>
    <mergeCell ref="A3:H4"/>
    <mergeCell ref="A6:C6"/>
    <mergeCell ref="A12:C12"/>
    <mergeCell ref="B24:G24"/>
    <mergeCell ref="A27:H27"/>
    <mergeCell ref="A47:H47"/>
    <mergeCell ref="E50:F50"/>
    <mergeCell ref="E51:F51"/>
    <mergeCell ref="A29:H29"/>
    <mergeCell ref="A30:H30"/>
    <mergeCell ref="B42:D42"/>
    <mergeCell ref="A45:H45"/>
    <mergeCell ref="B36:D36"/>
    <mergeCell ref="B39:D3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D3E0920D7F924CB0E42051D066A079" ma:contentTypeVersion="11" ma:contentTypeDescription="Crée un document." ma:contentTypeScope="" ma:versionID="c7142dfc357df5d327b30db0b8b83fc2">
  <xsd:schema xmlns:xsd="http://www.w3.org/2001/XMLSchema" xmlns:xs="http://www.w3.org/2001/XMLSchema" xmlns:p="http://schemas.microsoft.com/office/2006/metadata/properties" xmlns:ns2="45f0a60d-183e-4177-be8f-962415bdd86b" xmlns:ns3="e2d2b0ce-b51f-4288-82ae-914d5f360438" targetNamespace="http://schemas.microsoft.com/office/2006/metadata/properties" ma:root="true" ma:fieldsID="a315d07f5a8e87384b3412e407f29398" ns2:_="" ns3:_="">
    <xsd:import namespace="45f0a60d-183e-4177-be8f-962415bdd86b"/>
    <xsd:import namespace="e2d2b0ce-b51f-4288-82ae-914d5f3604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0a60d-183e-4177-be8f-962415bdd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8457e524-f691-427a-9192-ab147e9a38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2b0ce-b51f-4288-82ae-914d5f36043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7c1c7ca-99ea-4c40-9a70-b7360b6302d2}" ma:internalName="TaxCatchAll" ma:showField="CatchAllData" ma:web="e2d2b0ce-b51f-4288-82ae-914d5f3604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1A9F4-C431-4C90-861D-913F3051A1F7}"/>
</file>

<file path=customXml/itemProps2.xml><?xml version="1.0" encoding="utf-8"?>
<ds:datastoreItem xmlns:ds="http://schemas.openxmlformats.org/officeDocument/2006/customXml" ds:itemID="{E7E273CA-588C-49AA-B4EA-4E489002A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SITUATION N°</vt:lpstr>
      <vt:lpstr>Attestation sous traitant</vt:lpstr>
      <vt:lpstr>'Attestation sous traitant'!Zone_d_impression</vt:lpstr>
      <vt:lpstr>'SITUATION N°'!Zone_d_impression</vt:lpstr>
    </vt:vector>
  </TitlesOfParts>
  <Company>SEPA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Nouvelle demande d'acompte</dc:title>
  <dc:creator>Elodie</dc:creator>
  <cp:lastModifiedBy>WOLFELSPERGER Arnaud</cp:lastModifiedBy>
  <cp:lastPrinted>2021-09-30T14:35:17Z</cp:lastPrinted>
  <dcterms:created xsi:type="dcterms:W3CDTF">1998-11-11T11:07:47Z</dcterms:created>
  <dcterms:modified xsi:type="dcterms:W3CDTF">2023-01-24T15:22:22Z</dcterms:modified>
</cp:coreProperties>
</file>